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460" activeTab="0"/>
  </bookViews>
  <sheets>
    <sheet name="Vaches laitières" sheetId="1" r:id="rId1"/>
    <sheet name="Génisses laitières" sheetId="2" r:id="rId2"/>
    <sheet name="Génisses laitières (2)" sheetId="3" r:id="rId3"/>
  </sheets>
  <definedNames>
    <definedName name="_xlnm.Print_Titles" localSheetId="1">'Génisses laitières'!$1:$4</definedName>
    <definedName name="_xlnm.Print_Titles" localSheetId="2">'Génisses laitières (2)'!$1:$4</definedName>
    <definedName name="_xlnm.Print_Titles" localSheetId="0">'Vaches laitières'!$1:$4</definedName>
    <definedName name="_xlnm.Print_Area" localSheetId="1">'Génisses laitières'!$A$1:$M$136</definedName>
    <definedName name="_xlnm.Print_Area" localSheetId="2">'Génisses laitières (2)'!$A$1:$M$136</definedName>
    <definedName name="_xlnm.Print_Area" localSheetId="0">'Vaches laitières'!$A$1:$O$135</definedName>
  </definedNames>
  <calcPr fullCalcOnLoad="1"/>
</workbook>
</file>

<file path=xl/sharedStrings.xml><?xml version="1.0" encoding="utf-8"?>
<sst xmlns="http://schemas.openxmlformats.org/spreadsheetml/2006/main" count="447" uniqueCount="70">
  <si>
    <t>Entreprise :</t>
  </si>
  <si>
    <t>Municipalité :</t>
  </si>
  <si>
    <t>Date de la visite :</t>
  </si>
  <si>
    <t>Nom du conseiller :</t>
  </si>
  <si>
    <t>Aliments</t>
  </si>
  <si>
    <t>Fourrages</t>
  </si>
  <si>
    <t>Concentrés</t>
  </si>
  <si>
    <t>Phosphore</t>
  </si>
  <si>
    <t>Protéine</t>
  </si>
  <si>
    <t>Première période</t>
  </si>
  <si>
    <t>(%)</t>
  </si>
  <si>
    <t>MS</t>
  </si>
  <si>
    <t>Résultats globaux</t>
  </si>
  <si>
    <t>Groupe 1</t>
  </si>
  <si>
    <t>Date de début de la période :</t>
  </si>
  <si>
    <t>Date de fin de la période :</t>
  </si>
  <si>
    <t>Qte TQS</t>
  </si>
  <si>
    <t>Groupe 2</t>
  </si>
  <si>
    <t>Groupe 3</t>
  </si>
  <si>
    <t>Durée de la période (jours) :</t>
  </si>
  <si>
    <t>(kg/période)</t>
  </si>
  <si>
    <t>Début tarissement</t>
  </si>
  <si>
    <t>Prépartum</t>
  </si>
  <si>
    <t>Total pour</t>
  </si>
  <si>
    <t>Deuxième période</t>
  </si>
  <si>
    <t>Troisième période</t>
  </si>
  <si>
    <t>l'année</t>
  </si>
  <si>
    <t>Résultats pour toute l'année (vaches laitières)</t>
  </si>
  <si>
    <t>PB</t>
  </si>
  <si>
    <t>P</t>
  </si>
  <si>
    <t>De la saillie au vêlage</t>
  </si>
  <si>
    <t>Durée de la période :</t>
  </si>
  <si>
    <t>Du sevrage à 6 mois</t>
  </si>
  <si>
    <t>De 6 mois à un an</t>
  </si>
  <si>
    <t>De un an à la saillie</t>
  </si>
  <si>
    <t>Analyse des ingrédients (base MS)</t>
  </si>
  <si>
    <t>Nbr de vaches :</t>
  </si>
  <si>
    <t>Total période</t>
  </si>
  <si>
    <t>Fourrages et concentés</t>
  </si>
  <si>
    <t>Production moyenne du troupeau (kg) :</t>
  </si>
  <si>
    <t>Qte consommée MS (kg/100 kg)</t>
  </si>
  <si>
    <t>Nbr de génisses :</t>
  </si>
  <si>
    <t>Poids moyen des génisses (kg)</t>
  </si>
  <si>
    <t>Début de la période :</t>
  </si>
  <si>
    <t>Fin de la période :</t>
  </si>
  <si>
    <t>Âge moyen au premier vêlage (mois) :</t>
  </si>
  <si>
    <t>Poids moyen des vaches (kg) :</t>
  </si>
  <si>
    <t>% de vaches en lactation :</t>
  </si>
  <si>
    <t>Fourrages et concentrés</t>
  </si>
  <si>
    <t>No. de téléphone :</t>
  </si>
  <si>
    <t>Ingestion d'aliments et paramètres technico-économiques</t>
  </si>
  <si>
    <t>Kg concentrés par kg de gain</t>
  </si>
  <si>
    <t>Critère</t>
  </si>
  <si>
    <t>Quantité</t>
  </si>
  <si>
    <t>Aliments servis par vache laitière par jour</t>
  </si>
  <si>
    <t>Aliments servis par vache tarie par jour</t>
  </si>
  <si>
    <t>Résultats pour toute l'année (génisses et taures laitières)</t>
  </si>
  <si>
    <t>Aliments servis par génisse / taure laitière par jour</t>
  </si>
  <si>
    <t>M.S.</t>
  </si>
  <si>
    <t>Quantité de concentrés par génisse par année (kg TQS)</t>
  </si>
  <si>
    <t>Nombre moyen de génisses</t>
  </si>
  <si>
    <t>Poids moyen à la naissance (kg) :</t>
  </si>
  <si>
    <t>Quantité de fourrages par génisse par année (kg MS)</t>
  </si>
  <si>
    <t>Nombre moyen de vaches</t>
  </si>
  <si>
    <t>Quantité de concentrés par vache par année (kg TQS)</t>
  </si>
  <si>
    <t>Quantité de fourrage par vache par année (kg MS)</t>
  </si>
  <si>
    <t>Nombre total de génisses</t>
  </si>
  <si>
    <t>Nombre total de vaches :</t>
  </si>
  <si>
    <t>Litres de lait par kg de concentrés</t>
  </si>
  <si>
    <r>
      <t>Poids moyen des vaches 1</t>
    </r>
    <r>
      <rPr>
        <vertAlign val="superscript"/>
        <sz val="11"/>
        <rFont val="Arial"/>
        <family val="2"/>
      </rPr>
      <t>er</t>
    </r>
    <r>
      <rPr>
        <sz val="11"/>
        <rFont val="Arial"/>
        <family val="2"/>
      </rPr>
      <t xml:space="preserve"> vêlage (kg) :</t>
    </r>
  </si>
</sst>
</file>

<file path=xl/styles.xml><?xml version="1.0" encoding="utf-8"?>
<styleSheet xmlns="http://schemas.openxmlformats.org/spreadsheetml/2006/main">
  <numFmts count="2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d\ mmmm\ yyyy"/>
    <numFmt numFmtId="165" formatCode="_ * #,##0_)\ _ ;_ * \(#,##0\)\ &quot;$&quot;_ ;_ * &quot;-&quot;_)\ &quot;$&quot;_ ;_ @_ "/>
    <numFmt numFmtId="166" formatCode="_ * #,##0_)\ _ ;_ * \(#,##0\)\ &quot;$&quot;_ ;_ * &quot;-&quot;_)\ _ ;_ @_ "/>
    <numFmt numFmtId="167" formatCode="_ * #,##0_)\ _ ;_ * \(#,##0\)\ &quot;$&quot;_ ;_ * &quot;-&quot;_)\ ;_ @_ "/>
    <numFmt numFmtId="168" formatCode="0.0"/>
    <numFmt numFmtId="169" formatCode="0.0%"/>
    <numFmt numFmtId="170" formatCode="_ * #,##0.0_)\ _$_ ;_ * \(#,##0.0\)\ _$_ ;_ * &quot;-&quot;?_)\ _$_ ;_ @_ "/>
    <numFmt numFmtId="171" formatCode="#,##0.0_);\(#,##0.0\)"/>
    <numFmt numFmtId="172" formatCode="General&quot; jours&quot;"/>
    <numFmt numFmtId="173" formatCode="#,##0.00_);\(#,##0.00\)"/>
    <numFmt numFmtId="174" formatCode="General&quot; kg&quot;"/>
    <numFmt numFmtId="175" formatCode="0&quot; kg&quot;"/>
    <numFmt numFmtId="176" formatCode="0&quot; mois&quot;"/>
    <numFmt numFmtId="177" formatCode="General&quot; %&quot;"/>
    <numFmt numFmtId="178" formatCode="d/m"/>
  </numFmts>
  <fonts count="7">
    <font>
      <sz val="10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vertAlign val="superscript"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 horizontal="center"/>
    </xf>
    <xf numFmtId="168" fontId="0" fillId="2" borderId="6" xfId="0" applyNumberFormat="1" applyFont="1" applyFill="1" applyBorder="1" applyAlignment="1">
      <alignment horizontal="center"/>
    </xf>
    <xf numFmtId="168" fontId="0" fillId="2" borderId="7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6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3" fillId="0" borderId="9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center"/>
    </xf>
    <xf numFmtId="0" fontId="2" fillId="0" borderId="0" xfId="0" applyFont="1" applyAlignment="1" quotePrefix="1">
      <alignment horizontal="left"/>
    </xf>
    <xf numFmtId="0" fontId="1" fillId="2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8" fontId="0" fillId="2" borderId="7" xfId="15" applyNumberFormat="1" applyFont="1" applyFill="1" applyBorder="1" applyAlignment="1">
      <alignment horizontal="center"/>
    </xf>
    <xf numFmtId="172" fontId="1" fillId="0" borderId="11" xfId="0" applyNumberFormat="1" applyFont="1" applyBorder="1" applyAlignment="1">
      <alignment horizontal="left"/>
    </xf>
    <xf numFmtId="168" fontId="0" fillId="2" borderId="12" xfId="0" applyNumberFormat="1" applyFont="1" applyFill="1" applyBorder="1" applyAlignment="1">
      <alignment horizontal="center"/>
    </xf>
    <xf numFmtId="0" fontId="0" fillId="0" borderId="13" xfId="0" applyFont="1" applyBorder="1" applyAlignment="1" quotePrefix="1">
      <alignment horizontal="left"/>
    </xf>
    <xf numFmtId="0" fontId="1" fillId="3" borderId="10" xfId="0" applyFont="1" applyFill="1" applyBorder="1" applyAlignment="1" quotePrefix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0" borderId="13" xfId="0" applyFont="1" applyBorder="1" applyAlignment="1" quotePrefix="1">
      <alignment horizontal="center"/>
    </xf>
    <xf numFmtId="0" fontId="1" fillId="0" borderId="0" xfId="0" applyFont="1" applyAlignment="1">
      <alignment horizontal="left"/>
    </xf>
    <xf numFmtId="172" fontId="1" fillId="2" borderId="11" xfId="0" applyNumberFormat="1" applyFont="1" applyFill="1" applyBorder="1" applyAlignment="1">
      <alignment horizontal="left"/>
    </xf>
    <xf numFmtId="0" fontId="0" fillId="2" borderId="6" xfId="0" applyFont="1" applyFill="1" applyBorder="1" applyAlignment="1" quotePrefix="1">
      <alignment horizontal="left"/>
    </xf>
    <xf numFmtId="0" fontId="1" fillId="4" borderId="14" xfId="0" applyFont="1" applyFill="1" applyBorder="1" applyAlignment="1" applyProtection="1">
      <alignment/>
      <protection locked="0"/>
    </xf>
    <xf numFmtId="174" fontId="1" fillId="4" borderId="11" xfId="0" applyNumberFormat="1" applyFont="1" applyFill="1" applyBorder="1" applyAlignment="1" applyProtection="1">
      <alignment horizontal="left"/>
      <protection locked="0"/>
    </xf>
    <xf numFmtId="0" fontId="0" fillId="4" borderId="14" xfId="0" applyFont="1" applyFill="1" applyBorder="1" applyAlignment="1" applyProtection="1" quotePrefix="1">
      <alignment horizontal="left"/>
      <protection locked="0"/>
    </xf>
    <xf numFmtId="0" fontId="0" fillId="4" borderId="6" xfId="0" applyFont="1" applyFill="1" applyBorder="1" applyAlignment="1" applyProtection="1" quotePrefix="1">
      <alignment horizontal="left"/>
      <protection locked="0"/>
    </xf>
    <xf numFmtId="171" fontId="0" fillId="4" borderId="6" xfId="15" applyNumberFormat="1" applyFont="1" applyFill="1" applyBorder="1" applyAlignment="1" applyProtection="1">
      <alignment horizontal="center"/>
      <protection locked="0"/>
    </xf>
    <xf numFmtId="173" fontId="0" fillId="4" borderId="13" xfId="15" applyNumberFormat="1" applyFont="1" applyFill="1" applyBorder="1" applyAlignment="1" applyProtection="1">
      <alignment horizontal="center"/>
      <protection locked="0"/>
    </xf>
    <xf numFmtId="2" fontId="0" fillId="4" borderId="13" xfId="0" applyNumberFormat="1" applyFont="1" applyFill="1" applyBorder="1" applyAlignment="1" applyProtection="1">
      <alignment horizontal="center"/>
      <protection locked="0"/>
    </xf>
    <xf numFmtId="2" fontId="0" fillId="4" borderId="12" xfId="0" applyNumberFormat="1" applyFont="1" applyFill="1" applyBorder="1" applyAlignment="1" applyProtection="1">
      <alignment horizontal="center"/>
      <protection locked="0"/>
    </xf>
    <xf numFmtId="0" fontId="0" fillId="4" borderId="6" xfId="0" applyFont="1" applyFill="1" applyBorder="1" applyAlignment="1" applyProtection="1">
      <alignment/>
      <protection locked="0"/>
    </xf>
    <xf numFmtId="0" fontId="0" fillId="0" borderId="13" xfId="0" applyFont="1" applyBorder="1" applyAlignment="1" applyProtection="1" quotePrefix="1">
      <alignment horizontal="left"/>
      <protection/>
    </xf>
    <xf numFmtId="171" fontId="0" fillId="2" borderId="6" xfId="15" applyNumberFormat="1" applyFont="1" applyFill="1" applyBorder="1" applyAlignment="1">
      <alignment horizontal="center"/>
    </xf>
    <xf numFmtId="173" fontId="0" fillId="2" borderId="13" xfId="15" applyNumberFormat="1" applyFont="1" applyFill="1" applyBorder="1" applyAlignment="1">
      <alignment horizontal="center"/>
    </xf>
    <xf numFmtId="172" fontId="1" fillId="2" borderId="11" xfId="0" applyNumberFormat="1" applyFont="1" applyFill="1" applyBorder="1" applyAlignment="1" applyProtection="1">
      <alignment horizontal="left"/>
      <protection/>
    </xf>
    <xf numFmtId="0" fontId="0" fillId="0" borderId="13" xfId="0" applyFont="1" applyBorder="1" applyAlignment="1" quotePrefix="1">
      <alignment/>
    </xf>
    <xf numFmtId="0" fontId="1" fillId="3" borderId="7" xfId="0" applyFont="1" applyFill="1" applyBorder="1" applyAlignment="1" quotePrefix="1">
      <alignment horizontal="center"/>
    </xf>
    <xf numFmtId="164" fontId="4" fillId="4" borderId="11" xfId="0" applyNumberFormat="1" applyFont="1" applyFill="1" applyBorder="1" applyAlignment="1" applyProtection="1">
      <alignment horizontal="left"/>
      <protection locked="0"/>
    </xf>
    <xf numFmtId="0" fontId="0" fillId="4" borderId="12" xfId="0" applyFont="1" applyFill="1" applyBorder="1" applyAlignment="1" applyProtection="1">
      <alignment horizontal="center"/>
      <protection locked="0"/>
    </xf>
    <xf numFmtId="0" fontId="0" fillId="4" borderId="14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quotePrefix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  <xf numFmtId="0" fontId="1" fillId="3" borderId="1" xfId="0" applyFont="1" applyFill="1" applyBorder="1" applyAlignment="1" quotePrefix="1">
      <alignment horizontal="center"/>
    </xf>
    <xf numFmtId="168" fontId="0" fillId="2" borderId="6" xfId="15" applyNumberFormat="1" applyFont="1" applyFill="1" applyBorder="1" applyAlignment="1">
      <alignment horizontal="center"/>
    </xf>
    <xf numFmtId="0" fontId="0" fillId="4" borderId="12" xfId="0" applyFont="1" applyFill="1" applyBorder="1" applyAlignment="1" applyProtection="1" quotePrefix="1">
      <alignment horizontal="left"/>
      <protection locked="0"/>
    </xf>
    <xf numFmtId="0" fontId="5" fillId="2" borderId="5" xfId="0" applyFont="1" applyFill="1" applyBorder="1" applyAlignment="1">
      <alignment/>
    </xf>
    <xf numFmtId="0" fontId="5" fillId="2" borderId="13" xfId="0" applyFont="1" applyFill="1" applyBorder="1" applyAlignment="1" quotePrefix="1">
      <alignment horizontal="left"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168" fontId="5" fillId="2" borderId="6" xfId="0" applyNumberFormat="1" applyFont="1" applyFill="1" applyBorder="1" applyAlignment="1">
      <alignment horizontal="center"/>
    </xf>
    <xf numFmtId="2" fontId="5" fillId="2" borderId="6" xfId="0" applyNumberFormat="1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168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/>
    </xf>
    <xf numFmtId="168" fontId="5" fillId="2" borderId="7" xfId="0" applyNumberFormat="1" applyFont="1" applyFill="1" applyBorder="1" applyAlignment="1">
      <alignment horizontal="center"/>
    </xf>
    <xf numFmtId="2" fontId="5" fillId="2" borderId="13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 quotePrefix="1">
      <alignment horizontal="center"/>
    </xf>
    <xf numFmtId="168" fontId="0" fillId="2" borderId="10" xfId="0" applyNumberFormat="1" applyFont="1" applyFill="1" applyBorder="1" applyAlignment="1">
      <alignment horizontal="center"/>
    </xf>
    <xf numFmtId="0" fontId="1" fillId="3" borderId="4" xfId="0" applyFont="1" applyFill="1" applyBorder="1" applyAlignment="1" quotePrefix="1">
      <alignment horizontal="center"/>
    </xf>
    <xf numFmtId="0" fontId="3" fillId="0" borderId="9" xfId="0" applyFont="1" applyBorder="1" applyAlignment="1">
      <alignment horizontal="center"/>
    </xf>
    <xf numFmtId="177" fontId="1" fillId="4" borderId="11" xfId="0" applyNumberFormat="1" applyFont="1" applyFill="1" applyBorder="1" applyAlignment="1" applyProtection="1">
      <alignment horizontal="left"/>
      <protection locked="0"/>
    </xf>
    <xf numFmtId="2" fontId="0" fillId="2" borderId="6" xfId="19" applyNumberFormat="1" applyFont="1" applyFill="1" applyBorder="1" applyAlignment="1">
      <alignment horizontal="center"/>
    </xf>
    <xf numFmtId="0" fontId="3" fillId="0" borderId="16" xfId="0" applyFont="1" applyBorder="1" applyAlignment="1" quotePrefix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 quotePrefix="1">
      <alignment horizontal="center"/>
    </xf>
    <xf numFmtId="0" fontId="1" fillId="3" borderId="17" xfId="0" applyFont="1" applyFill="1" applyBorder="1" applyAlignment="1" quotePrefix="1">
      <alignment horizontal="center"/>
    </xf>
    <xf numFmtId="168" fontId="0" fillId="2" borderId="12" xfId="15" applyNumberFormat="1" applyFont="1" applyFill="1" applyBorder="1" applyAlignment="1">
      <alignment horizontal="center"/>
    </xf>
    <xf numFmtId="0" fontId="5" fillId="2" borderId="6" xfId="0" applyFont="1" applyFill="1" applyBorder="1" applyAlignment="1" quotePrefix="1">
      <alignment horizontal="left"/>
    </xf>
    <xf numFmtId="0" fontId="3" fillId="0" borderId="0" xfId="0" applyFont="1" applyAlignment="1">
      <alignment/>
    </xf>
    <xf numFmtId="0" fontId="3" fillId="2" borderId="6" xfId="0" applyFont="1" applyFill="1" applyBorder="1" applyAlignment="1">
      <alignment/>
    </xf>
    <xf numFmtId="0" fontId="0" fillId="4" borderId="6" xfId="0" applyFont="1" applyFill="1" applyBorder="1" applyAlignment="1" applyProtection="1">
      <alignment horizontal="left"/>
      <protection locked="0"/>
    </xf>
    <xf numFmtId="1" fontId="0" fillId="4" borderId="6" xfId="19" applyNumberFormat="1" applyFont="1" applyFill="1" applyBorder="1" applyAlignment="1" applyProtection="1">
      <alignment horizontal="center"/>
      <protection locked="0"/>
    </xf>
    <xf numFmtId="1" fontId="5" fillId="2" borderId="6" xfId="0" applyNumberFormat="1" applyFont="1" applyFill="1" applyBorder="1" applyAlignment="1">
      <alignment horizontal="center"/>
    </xf>
    <xf numFmtId="1" fontId="0" fillId="2" borderId="6" xfId="19" applyNumberFormat="1" applyFont="1" applyFill="1" applyBorder="1" applyAlignment="1">
      <alignment horizontal="center"/>
    </xf>
    <xf numFmtId="0" fontId="0" fillId="2" borderId="6" xfId="0" applyFont="1" applyFill="1" applyBorder="1" applyAlignment="1" applyProtection="1" quotePrefix="1">
      <alignment horizontal="left"/>
      <protection locked="0"/>
    </xf>
    <xf numFmtId="0" fontId="5" fillId="2" borderId="3" xfId="0" applyFont="1" applyFill="1" applyBorder="1" applyAlignment="1" quotePrefix="1">
      <alignment horizontal="left"/>
    </xf>
    <xf numFmtId="1" fontId="5" fillId="2" borderId="1" xfId="0" applyNumberFormat="1" applyFont="1" applyFill="1" applyBorder="1" applyAlignment="1">
      <alignment horizontal="center"/>
    </xf>
    <xf numFmtId="1" fontId="0" fillId="2" borderId="6" xfId="19" applyNumberFormat="1" applyFont="1" applyFill="1" applyBorder="1" applyAlignment="1" applyProtection="1">
      <alignment horizontal="center"/>
      <protection locked="0"/>
    </xf>
    <xf numFmtId="1" fontId="0" fillId="2" borderId="6" xfId="15" applyNumberFormat="1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1" fillId="2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/>
    </xf>
    <xf numFmtId="0" fontId="3" fillId="0" borderId="13" xfId="0" applyFont="1" applyBorder="1" applyAlignment="1">
      <alignment horizontal="left"/>
    </xf>
    <xf numFmtId="173" fontId="0" fillId="2" borderId="6" xfId="15" applyNumberFormat="1" applyFont="1" applyFill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164" fontId="1" fillId="4" borderId="11" xfId="0" applyNumberFormat="1" applyFont="1" applyFill="1" applyBorder="1" applyAlignment="1" applyProtection="1">
      <alignment horizontal="left"/>
      <protection locked="0"/>
    </xf>
    <xf numFmtId="2" fontId="0" fillId="2" borderId="14" xfId="0" applyNumberFormat="1" applyFont="1" applyFill="1" applyBorder="1" applyAlignment="1" applyProtection="1" quotePrefix="1">
      <alignment horizontal="center"/>
      <protection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2" fontId="0" fillId="2" borderId="12" xfId="0" applyNumberFormat="1" applyFont="1" applyFill="1" applyBorder="1" applyAlignment="1" applyProtection="1" quotePrefix="1">
      <alignment horizontal="center"/>
      <protection/>
    </xf>
    <xf numFmtId="2" fontId="0" fillId="4" borderId="13" xfId="0" applyNumberFormat="1" applyFont="1" applyFill="1" applyBorder="1" applyAlignment="1" applyProtection="1">
      <alignment horizontal="center"/>
      <protection locked="0"/>
    </xf>
    <xf numFmtId="2" fontId="0" fillId="4" borderId="12" xfId="0" applyNumberFormat="1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left"/>
      <protection locked="0"/>
    </xf>
    <xf numFmtId="168" fontId="0" fillId="2" borderId="13" xfId="0" applyNumberFormat="1" applyFont="1" applyFill="1" applyBorder="1" applyAlignment="1">
      <alignment horizontal="center"/>
    </xf>
    <xf numFmtId="168" fontId="0" fillId="2" borderId="12" xfId="0" applyNumberFormat="1" applyFont="1" applyFill="1" applyBorder="1" applyAlignment="1">
      <alignment horizontal="center"/>
    </xf>
    <xf numFmtId="2" fontId="0" fillId="4" borderId="13" xfId="15" applyNumberFormat="1" applyFont="1" applyFill="1" applyBorder="1" applyAlignment="1" applyProtection="1">
      <alignment horizontal="center"/>
      <protection locked="0"/>
    </xf>
    <xf numFmtId="2" fontId="0" fillId="4" borderId="12" xfId="15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 quotePrefix="1">
      <alignment horizontal="center"/>
    </xf>
    <xf numFmtId="0" fontId="0" fillId="0" borderId="14" xfId="0" applyFont="1" applyBorder="1" applyAlignment="1">
      <alignment horizontal="center"/>
    </xf>
    <xf numFmtId="0" fontId="3" fillId="0" borderId="13" xfId="0" applyFont="1" applyBorder="1" applyAlignment="1" quotePrefix="1">
      <alignment horizontal="center"/>
    </xf>
    <xf numFmtId="0" fontId="3" fillId="0" borderId="14" xfId="0" applyFont="1" applyBorder="1" applyAlignment="1">
      <alignment horizontal="center"/>
    </xf>
    <xf numFmtId="168" fontId="0" fillId="2" borderId="6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 quotePrefix="1">
      <alignment horizontal="center"/>
    </xf>
    <xf numFmtId="0" fontId="1" fillId="0" borderId="14" xfId="0" applyFont="1" applyBorder="1" applyAlignment="1">
      <alignment horizontal="center"/>
    </xf>
    <xf numFmtId="168" fontId="0" fillId="2" borderId="5" xfId="0" applyNumberFormat="1" applyFont="1" applyFill="1" applyBorder="1" applyAlignment="1">
      <alignment horizontal="center"/>
    </xf>
    <xf numFmtId="168" fontId="0" fillId="2" borderId="17" xfId="0" applyNumberFormat="1" applyFont="1" applyFill="1" applyBorder="1" applyAlignment="1">
      <alignment horizontal="center"/>
    </xf>
    <xf numFmtId="164" fontId="1" fillId="4" borderId="14" xfId="0" applyNumberFormat="1" applyFont="1" applyFill="1" applyBorder="1" applyAlignment="1" applyProtection="1">
      <alignment horizontal="left"/>
      <protection locked="0"/>
    </xf>
    <xf numFmtId="0" fontId="1" fillId="0" borderId="12" xfId="0" applyFont="1" applyBorder="1" applyAlignment="1" quotePrefix="1">
      <alignment horizontal="center"/>
    </xf>
    <xf numFmtId="0" fontId="0" fillId="0" borderId="12" xfId="0" applyFont="1" applyBorder="1" applyAlignment="1" quotePrefix="1">
      <alignment horizontal="center"/>
    </xf>
    <xf numFmtId="168" fontId="0" fillId="2" borderId="18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164" fontId="4" fillId="4" borderId="11" xfId="0" applyNumberFormat="1" applyFont="1" applyFill="1" applyBorder="1" applyAlignment="1" applyProtection="1">
      <alignment horizontal="left"/>
      <protection locked="0"/>
    </xf>
    <xf numFmtId="164" fontId="4" fillId="4" borderId="11" xfId="0" applyNumberFormat="1" applyFont="1" applyFill="1" applyBorder="1" applyAlignment="1" applyProtection="1">
      <alignment horizontal="center"/>
      <protection locked="0"/>
    </xf>
    <xf numFmtId="2" fontId="0" fillId="4" borderId="14" xfId="0" applyNumberFormat="1" applyFont="1" applyFill="1" applyBorder="1" applyAlignment="1" applyProtection="1">
      <alignment horizontal="center"/>
      <protection locked="0"/>
    </xf>
    <xf numFmtId="1" fontId="0" fillId="2" borderId="14" xfId="0" applyNumberFormat="1" applyFont="1" applyFill="1" applyBorder="1" applyAlignment="1" quotePrefix="1">
      <alignment horizontal="center"/>
    </xf>
    <xf numFmtId="1" fontId="0" fillId="2" borderId="12" xfId="0" applyNumberFormat="1" applyFont="1" applyFill="1" applyBorder="1" applyAlignment="1" quotePrefix="1">
      <alignment horizontal="center"/>
    </xf>
    <xf numFmtId="168" fontId="0" fillId="2" borderId="14" xfId="0" applyNumberFormat="1" applyFont="1" applyFill="1" applyBorder="1" applyAlignment="1">
      <alignment horizontal="center"/>
    </xf>
    <xf numFmtId="1" fontId="0" fillId="4" borderId="14" xfId="0" applyNumberFormat="1" applyFont="1" applyFill="1" applyBorder="1" applyAlignment="1" applyProtection="1" quotePrefix="1">
      <alignment horizontal="center"/>
      <protection locked="0"/>
    </xf>
    <xf numFmtId="1" fontId="0" fillId="4" borderId="12" xfId="0" applyNumberFormat="1" applyFont="1" applyFill="1" applyBorder="1" applyAlignment="1" applyProtection="1" quotePrefix="1">
      <alignment horizontal="center"/>
      <protection locked="0"/>
    </xf>
    <xf numFmtId="2" fontId="0" fillId="4" borderId="18" xfId="0" applyNumberFormat="1" applyFont="1" applyFill="1" applyBorder="1" applyAlignment="1" applyProtection="1">
      <alignment horizontal="center"/>
      <protection locked="0"/>
    </xf>
    <xf numFmtId="176" fontId="1" fillId="4" borderId="14" xfId="0" applyNumberFormat="1" applyFont="1" applyFill="1" applyBorder="1" applyAlignment="1" applyProtection="1">
      <alignment horizontal="left"/>
      <protection locked="0"/>
    </xf>
    <xf numFmtId="0" fontId="4" fillId="5" borderId="8" xfId="0" applyFont="1" applyFill="1" applyBorder="1" applyAlignment="1" applyProtection="1" quotePrefix="1">
      <alignment horizontal="center"/>
      <protection locked="0"/>
    </xf>
    <xf numFmtId="0" fontId="4" fillId="5" borderId="16" xfId="0" applyFont="1" applyFill="1" applyBorder="1" applyAlignment="1" applyProtection="1" quotePrefix="1">
      <alignment horizontal="center"/>
      <protection locked="0"/>
    </xf>
    <xf numFmtId="0" fontId="4" fillId="5" borderId="13" xfId="0" applyFont="1" applyFill="1" applyBorder="1" applyAlignment="1" applyProtection="1" quotePrefix="1">
      <alignment horizontal="center"/>
      <protection locked="0"/>
    </xf>
    <xf numFmtId="0" fontId="4" fillId="5" borderId="12" xfId="0" applyFont="1" applyFill="1" applyBorder="1" applyAlignment="1" applyProtection="1" quotePrefix="1">
      <alignment horizontal="center"/>
      <protection locked="0"/>
    </xf>
    <xf numFmtId="0" fontId="4" fillId="5" borderId="14" xfId="0" applyFont="1" applyFill="1" applyBorder="1" applyAlignment="1" applyProtection="1" quotePrefix="1">
      <alignment horizontal="center"/>
      <protection locked="0"/>
    </xf>
    <xf numFmtId="0" fontId="1" fillId="4" borderId="0" xfId="0" applyFont="1" applyFill="1" applyBorder="1" applyAlignment="1">
      <alignment horizontal="left"/>
    </xf>
    <xf numFmtId="164" fontId="1" fillId="4" borderId="14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0" fontId="3" fillId="0" borderId="14" xfId="0" applyFont="1" applyBorder="1" applyAlignment="1" quotePrefix="1">
      <alignment horizontal="center"/>
    </xf>
    <xf numFmtId="175" fontId="1" fillId="4" borderId="14" xfId="0" applyNumberFormat="1" applyFont="1" applyFill="1" applyBorder="1" applyAlignment="1" applyProtection="1">
      <alignment horizontal="left"/>
      <protection locked="0"/>
    </xf>
    <xf numFmtId="0" fontId="1" fillId="4" borderId="14" xfId="0" applyFont="1" applyFill="1" applyBorder="1" applyAlignment="1">
      <alignment horizontal="left"/>
    </xf>
    <xf numFmtId="0" fontId="3" fillId="0" borderId="12" xfId="0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4"/>
  <sheetViews>
    <sheetView tabSelected="1" zoomScale="76" zoomScaleNormal="76" zoomScaleSheetLayoutView="58" workbookViewId="0" topLeftCell="A1">
      <selection activeCell="B1" sqref="B1:E1"/>
    </sheetView>
  </sheetViews>
  <sheetFormatPr defaultColWidth="11.421875" defaultRowHeight="12.75"/>
  <cols>
    <col min="1" max="1" width="31.57421875" style="1" customWidth="1"/>
    <col min="2" max="4" width="10.421875" style="1" customWidth="1"/>
    <col min="5" max="5" width="16.28125" style="1" customWidth="1"/>
    <col min="6" max="6" width="5.140625" style="1" customWidth="1"/>
    <col min="7" max="7" width="16.28125" style="1" customWidth="1"/>
    <col min="8" max="8" width="5.140625" style="1" customWidth="1"/>
    <col min="9" max="9" width="16.28125" style="1" customWidth="1"/>
    <col min="10" max="10" width="5.140625" style="1" customWidth="1"/>
    <col min="11" max="11" width="16.28125" style="1" customWidth="1"/>
    <col min="12" max="12" width="5.140625" style="1" customWidth="1"/>
    <col min="13" max="13" width="16.28125" style="1" customWidth="1"/>
    <col min="14" max="14" width="5.140625" style="1" customWidth="1"/>
    <col min="15" max="15" width="14.7109375" style="1" customWidth="1"/>
    <col min="16" max="17" width="8.7109375" style="1" customWidth="1"/>
    <col min="18" max="18" width="11.00390625" style="1" bestFit="1" customWidth="1"/>
    <col min="19" max="16384" width="11.421875" style="1" customWidth="1"/>
  </cols>
  <sheetData>
    <row r="1" spans="1:13" ht="14.25">
      <c r="A1" s="1" t="s">
        <v>0</v>
      </c>
      <c r="B1" s="125"/>
      <c r="C1" s="125"/>
      <c r="D1" s="125"/>
      <c r="E1" s="125"/>
      <c r="G1" s="1" t="s">
        <v>3</v>
      </c>
      <c r="K1" s="125"/>
      <c r="L1" s="125"/>
      <c r="M1" s="125"/>
    </row>
    <row r="2" spans="1:11" ht="14.25">
      <c r="A2" s="1" t="s">
        <v>1</v>
      </c>
      <c r="B2" s="125"/>
      <c r="C2" s="125"/>
      <c r="D2" s="125"/>
      <c r="E2" s="125"/>
      <c r="G2" s="38" t="s">
        <v>39</v>
      </c>
      <c r="K2" s="42"/>
    </row>
    <row r="3" spans="1:11" ht="14.25">
      <c r="A3" s="1" t="s">
        <v>2</v>
      </c>
      <c r="B3" s="142"/>
      <c r="C3" s="142"/>
      <c r="F3" s="23"/>
      <c r="G3" s="12" t="s">
        <v>46</v>
      </c>
      <c r="K3" s="42"/>
    </row>
    <row r="4" spans="1:11" ht="14.25">
      <c r="A4" s="1" t="s">
        <v>49</v>
      </c>
      <c r="B4" s="41"/>
      <c r="C4" s="41"/>
      <c r="G4" s="1" t="s">
        <v>47</v>
      </c>
      <c r="K4" s="84"/>
    </row>
    <row r="5" ht="15.75" customHeight="1"/>
    <row r="6" spans="1:13" ht="18">
      <c r="A6" s="20" t="s">
        <v>9</v>
      </c>
      <c r="B6" s="12" t="s">
        <v>43</v>
      </c>
      <c r="D6" s="116"/>
      <c r="E6" s="116"/>
      <c r="F6" s="12" t="s">
        <v>44</v>
      </c>
      <c r="H6" s="116"/>
      <c r="I6" s="116"/>
      <c r="K6" s="12" t="s">
        <v>31</v>
      </c>
      <c r="M6" s="53">
        <f>H6-D6</f>
        <v>0</v>
      </c>
    </row>
    <row r="7" ht="14.25">
      <c r="A7" s="3"/>
    </row>
    <row r="8" spans="1:15" ht="15">
      <c r="A8" s="3"/>
      <c r="B8" s="130" t="s">
        <v>35</v>
      </c>
      <c r="C8" s="131"/>
      <c r="D8" s="131"/>
      <c r="E8" s="132" t="s">
        <v>54</v>
      </c>
      <c r="F8" s="133"/>
      <c r="G8" s="133"/>
      <c r="H8" s="133"/>
      <c r="I8" s="133"/>
      <c r="J8" s="119"/>
      <c r="K8" s="118" t="s">
        <v>55</v>
      </c>
      <c r="L8" s="133"/>
      <c r="M8" s="133"/>
      <c r="N8" s="119"/>
      <c r="O8" s="59" t="s">
        <v>37</v>
      </c>
    </row>
    <row r="9" spans="1:15" ht="14.25">
      <c r="A9" s="6" t="s">
        <v>4</v>
      </c>
      <c r="B9" s="11" t="s">
        <v>11</v>
      </c>
      <c r="C9" s="11" t="s">
        <v>8</v>
      </c>
      <c r="D9" s="14" t="s">
        <v>7</v>
      </c>
      <c r="E9" s="136" t="s">
        <v>13</v>
      </c>
      <c r="F9" s="137"/>
      <c r="G9" s="138" t="s">
        <v>17</v>
      </c>
      <c r="H9" s="137"/>
      <c r="I9" s="138" t="s">
        <v>18</v>
      </c>
      <c r="J9" s="139"/>
      <c r="K9" s="130" t="s">
        <v>21</v>
      </c>
      <c r="L9" s="135"/>
      <c r="M9" s="130" t="s">
        <v>22</v>
      </c>
      <c r="N9" s="135"/>
      <c r="O9" s="60" t="s">
        <v>16</v>
      </c>
    </row>
    <row r="10" spans="1:24" ht="14.25">
      <c r="A10" s="7"/>
      <c r="B10" s="2" t="s">
        <v>10</v>
      </c>
      <c r="C10" s="2" t="s">
        <v>10</v>
      </c>
      <c r="D10" s="8" t="s">
        <v>10</v>
      </c>
      <c r="E10" s="32" t="s">
        <v>36</v>
      </c>
      <c r="F10" s="43"/>
      <c r="G10" s="32" t="s">
        <v>36</v>
      </c>
      <c r="H10" s="43"/>
      <c r="I10" s="32" t="s">
        <v>36</v>
      </c>
      <c r="J10" s="43"/>
      <c r="K10" s="32" t="s">
        <v>36</v>
      </c>
      <c r="L10" s="43"/>
      <c r="M10" s="32" t="s">
        <v>36</v>
      </c>
      <c r="N10" s="64"/>
      <c r="O10" s="61" t="s">
        <v>20</v>
      </c>
      <c r="U10" s="12" t="s">
        <v>67</v>
      </c>
      <c r="X10" s="1">
        <f>SUM(F10,H10,J10,L10,N10)</f>
        <v>0</v>
      </c>
    </row>
    <row r="11" spans="1:19" ht="14.25">
      <c r="A11" s="66" t="s">
        <v>40</v>
      </c>
      <c r="B11" s="34"/>
      <c r="C11" s="35"/>
      <c r="D11" s="36"/>
      <c r="E11" s="117">
        <f>IF($K$3="","",(U13/$K$3*100))</f>
      </c>
      <c r="F11" s="122"/>
      <c r="G11" s="117">
        <f>IF($K$3="","",(V13/$K$3*100))</f>
      </c>
      <c r="H11" s="122"/>
      <c r="I11" s="117">
        <f>IF($K$3="","",(W13/$K$3*100))</f>
      </c>
      <c r="J11" s="122"/>
      <c r="K11" s="117">
        <f>IF($K$3="","",(X13/$K$3*100))</f>
      </c>
      <c r="L11" s="122"/>
      <c r="M11" s="117">
        <f>IF($K$3="","",(Y13/$K$3*100))</f>
      </c>
      <c r="N11" s="122"/>
      <c r="O11" s="62"/>
      <c r="Q11" s="15" t="s">
        <v>11</v>
      </c>
      <c r="R11" s="15" t="s">
        <v>28</v>
      </c>
      <c r="S11" s="15" t="s">
        <v>29</v>
      </c>
    </row>
    <row r="12" spans="1:25" ht="14.25">
      <c r="A12" s="99" t="s">
        <v>38</v>
      </c>
      <c r="B12" s="100">
        <f>IF(Q12=0,"",Q12/O12*100)</f>
      </c>
      <c r="C12" s="74">
        <f>IF(Q12=0,"",R12/Q12*100)</f>
      </c>
      <c r="D12" s="75">
        <f>IF(Q12=0,"",S12/Q12*100)</f>
      </c>
      <c r="E12" s="140">
        <f>E13+E24</f>
        <v>0</v>
      </c>
      <c r="F12" s="141"/>
      <c r="G12" s="126">
        <f>G13+G24</f>
        <v>0</v>
      </c>
      <c r="H12" s="127"/>
      <c r="I12" s="126">
        <f>I13+I24</f>
        <v>0</v>
      </c>
      <c r="J12" s="127"/>
      <c r="K12" s="126">
        <f>K13+K24</f>
        <v>0</v>
      </c>
      <c r="L12" s="127"/>
      <c r="M12" s="126">
        <f>M13+M24</f>
        <v>0</v>
      </c>
      <c r="N12" s="127"/>
      <c r="O12" s="9">
        <f>O13+O24</f>
        <v>0</v>
      </c>
      <c r="Q12" s="21">
        <f>Q13+Q24</f>
        <v>0</v>
      </c>
      <c r="R12" s="21">
        <f>R13+R24</f>
        <v>0</v>
      </c>
      <c r="S12" s="21">
        <f>S13+S24</f>
        <v>0</v>
      </c>
      <c r="U12" s="15" t="s">
        <v>58</v>
      </c>
      <c r="V12" s="15" t="s">
        <v>58</v>
      </c>
      <c r="W12" s="15" t="s">
        <v>58</v>
      </c>
      <c r="X12" s="15" t="s">
        <v>58</v>
      </c>
      <c r="Y12" s="15" t="s">
        <v>58</v>
      </c>
    </row>
    <row r="13" spans="1:25" ht="14.25">
      <c r="A13" s="68" t="s">
        <v>5</v>
      </c>
      <c r="B13" s="96">
        <f>IF(Q13=0,"",Q13/O13*100)</f>
      </c>
      <c r="C13" s="69">
        <f>IF(Q13=0,"",R13/Q13*100)</f>
      </c>
      <c r="D13" s="70">
        <f>IF(Q13=0,"",S13/Q13*100)</f>
      </c>
      <c r="E13" s="126">
        <f>SUM(E14:F23)</f>
        <v>0</v>
      </c>
      <c r="F13" s="127"/>
      <c r="G13" s="126">
        <f>SUM(G14:H23)</f>
        <v>0</v>
      </c>
      <c r="H13" s="127"/>
      <c r="I13" s="126">
        <f>SUM(I14:J23)</f>
        <v>0</v>
      </c>
      <c r="J13" s="127"/>
      <c r="K13" s="126">
        <f>SUM(K14:L23)</f>
        <v>0</v>
      </c>
      <c r="L13" s="127"/>
      <c r="M13" s="126">
        <f>SUM(M14:N23)</f>
        <v>0</v>
      </c>
      <c r="N13" s="127"/>
      <c r="O13" s="9">
        <f>SUM(O14:O23)</f>
        <v>0</v>
      </c>
      <c r="Q13" s="21">
        <f>SUM(Q14:Q23)</f>
        <v>0</v>
      </c>
      <c r="R13" s="21">
        <f>SUM(R14:R23)</f>
        <v>0</v>
      </c>
      <c r="S13" s="21">
        <f>SUM(S14:S23)</f>
        <v>0</v>
      </c>
      <c r="U13" s="110">
        <f>SUM(U14:U35)</f>
        <v>0</v>
      </c>
      <c r="V13" s="110">
        <f>SUM(V14:V35)</f>
        <v>0</v>
      </c>
      <c r="W13" s="110">
        <f>SUM(W14:W35)</f>
        <v>0</v>
      </c>
      <c r="X13" s="110">
        <f>SUM(X14:X35)</f>
        <v>0</v>
      </c>
      <c r="Y13" s="110">
        <f>SUM(Y14:Y35)</f>
        <v>0</v>
      </c>
    </row>
    <row r="14" spans="1:25" ht="14.25">
      <c r="A14" s="94"/>
      <c r="B14" s="95"/>
      <c r="C14" s="45"/>
      <c r="D14" s="46"/>
      <c r="E14" s="123"/>
      <c r="F14" s="124"/>
      <c r="G14" s="123"/>
      <c r="H14" s="124"/>
      <c r="I14" s="123"/>
      <c r="J14" s="124"/>
      <c r="K14" s="123"/>
      <c r="L14" s="124"/>
      <c r="M14" s="128"/>
      <c r="N14" s="129"/>
      <c r="O14" s="63">
        <f aca="true" t="shared" si="0" ref="O14:O23">($F$10*E14+$H$10*G14+$J$10*I14+$L$10*K14+$N$10*M14)*$M$6</f>
        <v>0</v>
      </c>
      <c r="Q14" s="13">
        <f>O14*B14/100</f>
        <v>0</v>
      </c>
      <c r="R14" s="13">
        <f>IF(C14="",0,C14/100*Q14)</f>
        <v>0</v>
      </c>
      <c r="S14" s="13">
        <f>IF(D14="",0,D14/100*Q14)</f>
        <v>0</v>
      </c>
      <c r="U14" s="15">
        <f aca="true" t="shared" si="1" ref="U14:U23">E14*B14/100</f>
        <v>0</v>
      </c>
      <c r="V14" s="15">
        <f aca="true" t="shared" si="2" ref="V14:V23">G14*B14/100</f>
        <v>0</v>
      </c>
      <c r="W14" s="15">
        <f aca="true" t="shared" si="3" ref="W14:W23">I14*B14/100</f>
        <v>0</v>
      </c>
      <c r="X14" s="15">
        <f aca="true" t="shared" si="4" ref="X14:X23">K14*B14/100</f>
        <v>0</v>
      </c>
      <c r="Y14" s="15">
        <f aca="true" t="shared" si="5" ref="Y14:Y23">M14*B14/100</f>
        <v>0</v>
      </c>
    </row>
    <row r="15" spans="1:25" ht="14.25">
      <c r="A15" s="49"/>
      <c r="B15" s="95"/>
      <c r="C15" s="45"/>
      <c r="D15" s="46"/>
      <c r="E15" s="123"/>
      <c r="F15" s="124"/>
      <c r="G15" s="123"/>
      <c r="H15" s="124"/>
      <c r="I15" s="123"/>
      <c r="J15" s="124"/>
      <c r="K15" s="123"/>
      <c r="L15" s="124"/>
      <c r="M15" s="128"/>
      <c r="N15" s="129"/>
      <c r="O15" s="63">
        <f t="shared" si="0"/>
        <v>0</v>
      </c>
      <c r="Q15" s="13">
        <f aca="true" t="shared" si="6" ref="Q15:Q35">O15*B15/100</f>
        <v>0</v>
      </c>
      <c r="R15" s="13">
        <f aca="true" t="shared" si="7" ref="R15:R23">IF(C15="",0,C15/100*Q15)</f>
        <v>0</v>
      </c>
      <c r="S15" s="13">
        <f aca="true" t="shared" si="8" ref="S15:S23">IF(D15="",0,D15/100*Q15)</f>
        <v>0</v>
      </c>
      <c r="U15" s="15">
        <f t="shared" si="1"/>
        <v>0</v>
      </c>
      <c r="V15" s="15">
        <f t="shared" si="2"/>
        <v>0</v>
      </c>
      <c r="W15" s="15">
        <f t="shared" si="3"/>
        <v>0</v>
      </c>
      <c r="X15" s="15">
        <f t="shared" si="4"/>
        <v>0</v>
      </c>
      <c r="Y15" s="15">
        <f t="shared" si="5"/>
        <v>0</v>
      </c>
    </row>
    <row r="16" spans="1:25" ht="14.25">
      <c r="A16" s="94"/>
      <c r="B16" s="95"/>
      <c r="C16" s="45"/>
      <c r="D16" s="46"/>
      <c r="E16" s="123"/>
      <c r="F16" s="124"/>
      <c r="G16" s="123"/>
      <c r="H16" s="124"/>
      <c r="I16" s="123"/>
      <c r="J16" s="124"/>
      <c r="K16" s="123"/>
      <c r="L16" s="124"/>
      <c r="M16" s="128"/>
      <c r="N16" s="129"/>
      <c r="O16" s="63">
        <f t="shared" si="0"/>
        <v>0</v>
      </c>
      <c r="Q16" s="13">
        <f t="shared" si="6"/>
        <v>0</v>
      </c>
      <c r="R16" s="13">
        <f t="shared" si="7"/>
        <v>0</v>
      </c>
      <c r="S16" s="13">
        <f t="shared" si="8"/>
        <v>0</v>
      </c>
      <c r="U16" s="15">
        <f t="shared" si="1"/>
        <v>0</v>
      </c>
      <c r="V16" s="15">
        <f t="shared" si="2"/>
        <v>0</v>
      </c>
      <c r="W16" s="15">
        <f t="shared" si="3"/>
        <v>0</v>
      </c>
      <c r="X16" s="15">
        <f t="shared" si="4"/>
        <v>0</v>
      </c>
      <c r="Y16" s="15">
        <f t="shared" si="5"/>
        <v>0</v>
      </c>
    </row>
    <row r="17" spans="1:25" ht="14.25">
      <c r="A17" s="49"/>
      <c r="B17" s="95"/>
      <c r="C17" s="45"/>
      <c r="D17" s="46"/>
      <c r="E17" s="123"/>
      <c r="F17" s="124"/>
      <c r="G17" s="123"/>
      <c r="H17" s="124"/>
      <c r="I17" s="123"/>
      <c r="J17" s="124"/>
      <c r="K17" s="123"/>
      <c r="L17" s="124"/>
      <c r="M17" s="128"/>
      <c r="N17" s="129"/>
      <c r="O17" s="63">
        <f t="shared" si="0"/>
        <v>0</v>
      </c>
      <c r="Q17" s="13">
        <f>O17*B17/100</f>
        <v>0</v>
      </c>
      <c r="R17" s="13">
        <f>IF(C17="",0,C17/100*Q17)</f>
        <v>0</v>
      </c>
      <c r="S17" s="13">
        <f t="shared" si="8"/>
        <v>0</v>
      </c>
      <c r="U17" s="15">
        <f t="shared" si="1"/>
        <v>0</v>
      </c>
      <c r="V17" s="15">
        <f t="shared" si="2"/>
        <v>0</v>
      </c>
      <c r="W17" s="15">
        <f t="shared" si="3"/>
        <v>0</v>
      </c>
      <c r="X17" s="15">
        <f t="shared" si="4"/>
        <v>0</v>
      </c>
      <c r="Y17" s="15">
        <f t="shared" si="5"/>
        <v>0</v>
      </c>
    </row>
    <row r="18" spans="1:25" ht="14.25">
      <c r="A18" s="49"/>
      <c r="B18" s="95"/>
      <c r="C18" s="45"/>
      <c r="D18" s="46"/>
      <c r="E18" s="123"/>
      <c r="F18" s="124"/>
      <c r="G18" s="123"/>
      <c r="H18" s="124"/>
      <c r="I18" s="123"/>
      <c r="J18" s="124"/>
      <c r="K18" s="123"/>
      <c r="L18" s="124"/>
      <c r="M18" s="128"/>
      <c r="N18" s="129"/>
      <c r="O18" s="63">
        <f t="shared" si="0"/>
        <v>0</v>
      </c>
      <c r="Q18" s="13">
        <f t="shared" si="6"/>
        <v>0</v>
      </c>
      <c r="R18" s="13">
        <f t="shared" si="7"/>
        <v>0</v>
      </c>
      <c r="S18" s="13">
        <f t="shared" si="8"/>
        <v>0</v>
      </c>
      <c r="U18" s="15">
        <f t="shared" si="1"/>
        <v>0</v>
      </c>
      <c r="V18" s="15">
        <f t="shared" si="2"/>
        <v>0</v>
      </c>
      <c r="W18" s="15">
        <f t="shared" si="3"/>
        <v>0</v>
      </c>
      <c r="X18" s="15">
        <f t="shared" si="4"/>
        <v>0</v>
      </c>
      <c r="Y18" s="15">
        <f t="shared" si="5"/>
        <v>0</v>
      </c>
    </row>
    <row r="19" spans="1:25" ht="14.25">
      <c r="A19" s="49"/>
      <c r="B19" s="95"/>
      <c r="C19" s="45"/>
      <c r="D19" s="46"/>
      <c r="E19" s="123"/>
      <c r="F19" s="124"/>
      <c r="G19" s="123"/>
      <c r="H19" s="124"/>
      <c r="I19" s="123"/>
      <c r="J19" s="124"/>
      <c r="K19" s="123"/>
      <c r="L19" s="124"/>
      <c r="M19" s="128"/>
      <c r="N19" s="129"/>
      <c r="O19" s="63">
        <f t="shared" si="0"/>
        <v>0</v>
      </c>
      <c r="Q19" s="13">
        <f t="shared" si="6"/>
        <v>0</v>
      </c>
      <c r="R19" s="13">
        <f t="shared" si="7"/>
        <v>0</v>
      </c>
      <c r="S19" s="13">
        <f t="shared" si="8"/>
        <v>0</v>
      </c>
      <c r="U19" s="15">
        <f t="shared" si="1"/>
        <v>0</v>
      </c>
      <c r="V19" s="15">
        <f t="shared" si="2"/>
        <v>0</v>
      </c>
      <c r="W19" s="15">
        <f t="shared" si="3"/>
        <v>0</v>
      </c>
      <c r="X19" s="15">
        <f t="shared" si="4"/>
        <v>0</v>
      </c>
      <c r="Y19" s="15">
        <f t="shared" si="5"/>
        <v>0</v>
      </c>
    </row>
    <row r="20" spans="1:25" ht="14.25">
      <c r="A20" s="49"/>
      <c r="B20" s="95"/>
      <c r="C20" s="45"/>
      <c r="D20" s="46"/>
      <c r="E20" s="123"/>
      <c r="F20" s="124"/>
      <c r="G20" s="123"/>
      <c r="H20" s="124"/>
      <c r="I20" s="123"/>
      <c r="J20" s="124"/>
      <c r="K20" s="123"/>
      <c r="L20" s="124"/>
      <c r="M20" s="128"/>
      <c r="N20" s="129"/>
      <c r="O20" s="63">
        <f t="shared" si="0"/>
        <v>0</v>
      </c>
      <c r="Q20" s="13">
        <f t="shared" si="6"/>
        <v>0</v>
      </c>
      <c r="R20" s="13">
        <f t="shared" si="7"/>
        <v>0</v>
      </c>
      <c r="S20" s="13">
        <f t="shared" si="8"/>
        <v>0</v>
      </c>
      <c r="U20" s="15">
        <f t="shared" si="1"/>
        <v>0</v>
      </c>
      <c r="V20" s="15">
        <f t="shared" si="2"/>
        <v>0</v>
      </c>
      <c r="W20" s="15">
        <f t="shared" si="3"/>
        <v>0</v>
      </c>
      <c r="X20" s="15">
        <f t="shared" si="4"/>
        <v>0</v>
      </c>
      <c r="Y20" s="15">
        <f t="shared" si="5"/>
        <v>0</v>
      </c>
    </row>
    <row r="21" spans="1:25" ht="14.25">
      <c r="A21" s="49"/>
      <c r="B21" s="95"/>
      <c r="C21" s="45"/>
      <c r="D21" s="46"/>
      <c r="E21" s="123"/>
      <c r="F21" s="124"/>
      <c r="G21" s="123"/>
      <c r="H21" s="124"/>
      <c r="I21" s="123"/>
      <c r="J21" s="124"/>
      <c r="K21" s="123"/>
      <c r="L21" s="124"/>
      <c r="M21" s="128"/>
      <c r="N21" s="129"/>
      <c r="O21" s="63">
        <f t="shared" si="0"/>
        <v>0</v>
      </c>
      <c r="Q21" s="13">
        <f t="shared" si="6"/>
        <v>0</v>
      </c>
      <c r="R21" s="13">
        <f t="shared" si="7"/>
        <v>0</v>
      </c>
      <c r="S21" s="13">
        <f t="shared" si="8"/>
        <v>0</v>
      </c>
      <c r="U21" s="15">
        <f t="shared" si="1"/>
        <v>0</v>
      </c>
      <c r="V21" s="15">
        <f t="shared" si="2"/>
        <v>0</v>
      </c>
      <c r="W21" s="15">
        <f t="shared" si="3"/>
        <v>0</v>
      </c>
      <c r="X21" s="15">
        <f t="shared" si="4"/>
        <v>0</v>
      </c>
      <c r="Y21" s="15">
        <f t="shared" si="5"/>
        <v>0</v>
      </c>
    </row>
    <row r="22" spans="1:25" ht="14.25">
      <c r="A22" s="49"/>
      <c r="B22" s="95"/>
      <c r="C22" s="45"/>
      <c r="D22" s="46"/>
      <c r="E22" s="123"/>
      <c r="F22" s="124"/>
      <c r="G22" s="123"/>
      <c r="H22" s="124"/>
      <c r="I22" s="123"/>
      <c r="J22" s="124"/>
      <c r="K22" s="123"/>
      <c r="L22" s="124"/>
      <c r="M22" s="128"/>
      <c r="N22" s="129"/>
      <c r="O22" s="63">
        <f t="shared" si="0"/>
        <v>0</v>
      </c>
      <c r="Q22" s="13">
        <f t="shared" si="6"/>
        <v>0</v>
      </c>
      <c r="R22" s="13">
        <f t="shared" si="7"/>
        <v>0</v>
      </c>
      <c r="S22" s="13">
        <f t="shared" si="8"/>
        <v>0</v>
      </c>
      <c r="U22" s="15">
        <f t="shared" si="1"/>
        <v>0</v>
      </c>
      <c r="V22" s="15">
        <f t="shared" si="2"/>
        <v>0</v>
      </c>
      <c r="W22" s="15">
        <f t="shared" si="3"/>
        <v>0</v>
      </c>
      <c r="X22" s="15">
        <f t="shared" si="4"/>
        <v>0</v>
      </c>
      <c r="Y22" s="15">
        <f t="shared" si="5"/>
        <v>0</v>
      </c>
    </row>
    <row r="23" spans="1:25" ht="14.25">
      <c r="A23" s="49"/>
      <c r="B23" s="95"/>
      <c r="C23" s="45"/>
      <c r="D23" s="46"/>
      <c r="E23" s="123"/>
      <c r="F23" s="124"/>
      <c r="G23" s="123"/>
      <c r="H23" s="124"/>
      <c r="I23" s="123"/>
      <c r="J23" s="124"/>
      <c r="K23" s="123"/>
      <c r="L23" s="124"/>
      <c r="M23" s="128"/>
      <c r="N23" s="129"/>
      <c r="O23" s="63">
        <f t="shared" si="0"/>
        <v>0</v>
      </c>
      <c r="Q23" s="13">
        <f t="shared" si="6"/>
        <v>0</v>
      </c>
      <c r="R23" s="13">
        <f t="shared" si="7"/>
        <v>0</v>
      </c>
      <c r="S23" s="13">
        <f t="shared" si="8"/>
        <v>0</v>
      </c>
      <c r="U23" s="15">
        <f t="shared" si="1"/>
        <v>0</v>
      </c>
      <c r="V23" s="15">
        <f t="shared" si="2"/>
        <v>0</v>
      </c>
      <c r="W23" s="15">
        <f t="shared" si="3"/>
        <v>0</v>
      </c>
      <c r="X23" s="15">
        <f t="shared" si="4"/>
        <v>0</v>
      </c>
      <c r="Y23" s="15">
        <f t="shared" si="5"/>
        <v>0</v>
      </c>
    </row>
    <row r="24" spans="1:25" ht="14.25">
      <c r="A24" s="76" t="s">
        <v>6</v>
      </c>
      <c r="B24" s="96">
        <f>IF(Q24=0,"",Q24/O24*100)</f>
      </c>
      <c r="C24" s="69">
        <f>IF(Q24=0,"",R24/Q24*100)</f>
      </c>
      <c r="D24" s="70">
        <f>IF(Q24=0,"",S24/Q24*100)</f>
      </c>
      <c r="E24" s="126">
        <f>SUM(E25:F35)</f>
        <v>0</v>
      </c>
      <c r="F24" s="127"/>
      <c r="G24" s="126">
        <f>SUM(G25:H35)</f>
        <v>0</v>
      </c>
      <c r="H24" s="127"/>
      <c r="I24" s="126">
        <f>SUM(I25:J35)</f>
        <v>0</v>
      </c>
      <c r="J24" s="127"/>
      <c r="K24" s="126">
        <f>SUM(K25:L35)</f>
        <v>0</v>
      </c>
      <c r="L24" s="127"/>
      <c r="M24" s="126">
        <f>SUM(M25:N35)</f>
        <v>0</v>
      </c>
      <c r="N24" s="127"/>
      <c r="O24" s="9">
        <f>SUM(O25:O35)</f>
        <v>0</v>
      </c>
      <c r="Q24" s="21">
        <f>SUM(Q25:Q35)</f>
        <v>0</v>
      </c>
      <c r="R24" s="21">
        <f>SUM(R25:R35)</f>
        <v>0</v>
      </c>
      <c r="S24" s="21">
        <f>SUM(S25:S35)</f>
        <v>0</v>
      </c>
      <c r="U24" s="111"/>
      <c r="V24" s="111"/>
      <c r="W24" s="111"/>
      <c r="X24" s="111"/>
      <c r="Y24" s="111"/>
    </row>
    <row r="25" spans="1:25" ht="14.25">
      <c r="A25" s="49"/>
      <c r="B25" s="95"/>
      <c r="C25" s="45"/>
      <c r="D25" s="46"/>
      <c r="E25" s="123"/>
      <c r="F25" s="124"/>
      <c r="G25" s="123"/>
      <c r="H25" s="124"/>
      <c r="I25" s="123"/>
      <c r="J25" s="124"/>
      <c r="K25" s="123"/>
      <c r="L25" s="124"/>
      <c r="M25" s="123"/>
      <c r="N25" s="124"/>
      <c r="O25" s="63">
        <f aca="true" t="shared" si="9" ref="O25:O34">($F$10*E25+$H$10*G25+$J$10*I25+$L$10*K25+$N$10*M25)*$M$6</f>
        <v>0</v>
      </c>
      <c r="Q25" s="13">
        <f t="shared" si="6"/>
        <v>0</v>
      </c>
      <c r="R25" s="13">
        <f aca="true" t="shared" si="10" ref="R25:R35">IF(C25="",0,C25/100*Q25)</f>
        <v>0</v>
      </c>
      <c r="S25" s="13">
        <f aca="true" t="shared" si="11" ref="S25:S35">IF(D25="",0,D25/100*Q25)</f>
        <v>0</v>
      </c>
      <c r="U25" s="15">
        <f aca="true" t="shared" si="12" ref="U25:U35">E25*B25/100</f>
        <v>0</v>
      </c>
      <c r="V25" s="15">
        <f aca="true" t="shared" si="13" ref="V25:V35">G25*B25/100</f>
        <v>0</v>
      </c>
      <c r="W25" s="15">
        <f aca="true" t="shared" si="14" ref="W25:W35">I25*B25/100</f>
        <v>0</v>
      </c>
      <c r="X25" s="15">
        <f aca="true" t="shared" si="15" ref="X25:X35">K25*B25/100</f>
        <v>0</v>
      </c>
      <c r="Y25" s="15">
        <f aca="true" t="shared" si="16" ref="Y25:Y35">M25*B25/100</f>
        <v>0</v>
      </c>
    </row>
    <row r="26" spans="1:25" ht="14.25">
      <c r="A26" s="49"/>
      <c r="B26" s="95"/>
      <c r="C26" s="45"/>
      <c r="D26" s="46"/>
      <c r="E26" s="123"/>
      <c r="F26" s="124"/>
      <c r="G26" s="123"/>
      <c r="H26" s="124"/>
      <c r="I26" s="123"/>
      <c r="J26" s="124"/>
      <c r="K26" s="123"/>
      <c r="L26" s="124"/>
      <c r="M26" s="123"/>
      <c r="N26" s="124"/>
      <c r="O26" s="63">
        <f t="shared" si="9"/>
        <v>0</v>
      </c>
      <c r="Q26" s="13">
        <f t="shared" si="6"/>
        <v>0</v>
      </c>
      <c r="R26" s="13">
        <f t="shared" si="10"/>
        <v>0</v>
      </c>
      <c r="S26" s="13">
        <f t="shared" si="11"/>
        <v>0</v>
      </c>
      <c r="U26" s="15">
        <f t="shared" si="12"/>
        <v>0</v>
      </c>
      <c r="V26" s="15">
        <f t="shared" si="13"/>
        <v>0</v>
      </c>
      <c r="W26" s="15">
        <f t="shared" si="14"/>
        <v>0</v>
      </c>
      <c r="X26" s="15">
        <f t="shared" si="15"/>
        <v>0</v>
      </c>
      <c r="Y26" s="15">
        <f t="shared" si="16"/>
        <v>0</v>
      </c>
    </row>
    <row r="27" spans="1:25" ht="14.25">
      <c r="A27" s="94"/>
      <c r="B27" s="95"/>
      <c r="C27" s="45"/>
      <c r="D27" s="46"/>
      <c r="E27" s="123"/>
      <c r="F27" s="124"/>
      <c r="G27" s="123"/>
      <c r="H27" s="124"/>
      <c r="I27" s="123"/>
      <c r="J27" s="124"/>
      <c r="K27" s="123"/>
      <c r="L27" s="124"/>
      <c r="M27" s="123"/>
      <c r="N27" s="124"/>
      <c r="O27" s="63">
        <f t="shared" si="9"/>
        <v>0</v>
      </c>
      <c r="Q27" s="13">
        <f t="shared" si="6"/>
        <v>0</v>
      </c>
      <c r="R27" s="13">
        <f t="shared" si="10"/>
        <v>0</v>
      </c>
      <c r="S27" s="13">
        <f t="shared" si="11"/>
        <v>0</v>
      </c>
      <c r="U27" s="15">
        <f t="shared" si="12"/>
        <v>0</v>
      </c>
      <c r="V27" s="15">
        <f t="shared" si="13"/>
        <v>0</v>
      </c>
      <c r="W27" s="15">
        <f t="shared" si="14"/>
        <v>0</v>
      </c>
      <c r="X27" s="15">
        <f t="shared" si="15"/>
        <v>0</v>
      </c>
      <c r="Y27" s="15">
        <f t="shared" si="16"/>
        <v>0</v>
      </c>
    </row>
    <row r="28" spans="1:25" ht="14.25">
      <c r="A28" s="49"/>
      <c r="B28" s="95"/>
      <c r="C28" s="45"/>
      <c r="D28" s="46"/>
      <c r="E28" s="123"/>
      <c r="F28" s="124"/>
      <c r="G28" s="123"/>
      <c r="H28" s="124"/>
      <c r="I28" s="123"/>
      <c r="J28" s="124"/>
      <c r="K28" s="123"/>
      <c r="L28" s="124"/>
      <c r="M28" s="123"/>
      <c r="N28" s="124"/>
      <c r="O28" s="63">
        <f t="shared" si="9"/>
        <v>0</v>
      </c>
      <c r="Q28" s="13">
        <f t="shared" si="6"/>
        <v>0</v>
      </c>
      <c r="R28" s="13">
        <f t="shared" si="10"/>
        <v>0</v>
      </c>
      <c r="S28" s="13">
        <f t="shared" si="11"/>
        <v>0</v>
      </c>
      <c r="U28" s="15">
        <f t="shared" si="12"/>
        <v>0</v>
      </c>
      <c r="V28" s="15">
        <f t="shared" si="13"/>
        <v>0</v>
      </c>
      <c r="W28" s="15">
        <f t="shared" si="14"/>
        <v>0</v>
      </c>
      <c r="X28" s="15">
        <f t="shared" si="15"/>
        <v>0</v>
      </c>
      <c r="Y28" s="15">
        <f t="shared" si="16"/>
        <v>0</v>
      </c>
    </row>
    <row r="29" spans="1:25" ht="14.25">
      <c r="A29" s="94"/>
      <c r="B29" s="95"/>
      <c r="C29" s="45"/>
      <c r="D29" s="46"/>
      <c r="E29" s="123"/>
      <c r="F29" s="124"/>
      <c r="G29" s="123"/>
      <c r="H29" s="124"/>
      <c r="I29" s="123"/>
      <c r="J29" s="124"/>
      <c r="K29" s="123"/>
      <c r="L29" s="124"/>
      <c r="M29" s="123"/>
      <c r="N29" s="124"/>
      <c r="O29" s="63">
        <f t="shared" si="9"/>
        <v>0</v>
      </c>
      <c r="Q29" s="13">
        <f t="shared" si="6"/>
        <v>0</v>
      </c>
      <c r="R29" s="13">
        <f t="shared" si="10"/>
        <v>0</v>
      </c>
      <c r="S29" s="13">
        <f t="shared" si="11"/>
        <v>0</v>
      </c>
      <c r="U29" s="15">
        <f t="shared" si="12"/>
        <v>0</v>
      </c>
      <c r="V29" s="15">
        <f t="shared" si="13"/>
        <v>0</v>
      </c>
      <c r="W29" s="15">
        <f t="shared" si="14"/>
        <v>0</v>
      </c>
      <c r="X29" s="15">
        <f t="shared" si="15"/>
        <v>0</v>
      </c>
      <c r="Y29" s="15">
        <f t="shared" si="16"/>
        <v>0</v>
      </c>
    </row>
    <row r="30" spans="1:25" ht="14.25">
      <c r="A30" s="49"/>
      <c r="B30" s="95"/>
      <c r="C30" s="45"/>
      <c r="D30" s="46"/>
      <c r="E30" s="123"/>
      <c r="F30" s="124"/>
      <c r="G30" s="123"/>
      <c r="H30" s="124"/>
      <c r="I30" s="123"/>
      <c r="J30" s="124"/>
      <c r="K30" s="123"/>
      <c r="L30" s="124"/>
      <c r="M30" s="123"/>
      <c r="N30" s="124"/>
      <c r="O30" s="63">
        <f t="shared" si="9"/>
        <v>0</v>
      </c>
      <c r="Q30" s="13">
        <f t="shared" si="6"/>
        <v>0</v>
      </c>
      <c r="R30" s="13">
        <f t="shared" si="10"/>
        <v>0</v>
      </c>
      <c r="S30" s="13">
        <f t="shared" si="11"/>
        <v>0</v>
      </c>
      <c r="U30" s="15">
        <f t="shared" si="12"/>
        <v>0</v>
      </c>
      <c r="V30" s="15">
        <f t="shared" si="13"/>
        <v>0</v>
      </c>
      <c r="W30" s="15">
        <f t="shared" si="14"/>
        <v>0</v>
      </c>
      <c r="X30" s="15">
        <f t="shared" si="15"/>
        <v>0</v>
      </c>
      <c r="Y30" s="15">
        <f t="shared" si="16"/>
        <v>0</v>
      </c>
    </row>
    <row r="31" spans="1:25" ht="14.25">
      <c r="A31" s="49"/>
      <c r="B31" s="95"/>
      <c r="C31" s="45"/>
      <c r="D31" s="46"/>
      <c r="E31" s="123"/>
      <c r="F31" s="124"/>
      <c r="G31" s="123"/>
      <c r="H31" s="124"/>
      <c r="I31" s="123"/>
      <c r="J31" s="124"/>
      <c r="K31" s="123"/>
      <c r="L31" s="124"/>
      <c r="M31" s="123"/>
      <c r="N31" s="124"/>
      <c r="O31" s="63">
        <f t="shared" si="9"/>
        <v>0</v>
      </c>
      <c r="Q31" s="13">
        <f t="shared" si="6"/>
        <v>0</v>
      </c>
      <c r="R31" s="13">
        <f t="shared" si="10"/>
        <v>0</v>
      </c>
      <c r="S31" s="13">
        <f t="shared" si="11"/>
        <v>0</v>
      </c>
      <c r="U31" s="15">
        <f t="shared" si="12"/>
        <v>0</v>
      </c>
      <c r="V31" s="15">
        <f t="shared" si="13"/>
        <v>0</v>
      </c>
      <c r="W31" s="15">
        <f t="shared" si="14"/>
        <v>0</v>
      </c>
      <c r="X31" s="15">
        <f t="shared" si="15"/>
        <v>0</v>
      </c>
      <c r="Y31" s="15">
        <f t="shared" si="16"/>
        <v>0</v>
      </c>
    </row>
    <row r="32" spans="1:25" ht="14.25">
      <c r="A32" s="49"/>
      <c r="B32" s="95"/>
      <c r="C32" s="45"/>
      <c r="D32" s="46"/>
      <c r="E32" s="123"/>
      <c r="F32" s="124"/>
      <c r="G32" s="123"/>
      <c r="H32" s="124"/>
      <c r="I32" s="123"/>
      <c r="J32" s="124"/>
      <c r="K32" s="123"/>
      <c r="L32" s="124"/>
      <c r="M32" s="123"/>
      <c r="N32" s="124"/>
      <c r="O32" s="63">
        <f t="shared" si="9"/>
        <v>0</v>
      </c>
      <c r="Q32" s="13">
        <f t="shared" si="6"/>
        <v>0</v>
      </c>
      <c r="R32" s="13">
        <f t="shared" si="10"/>
        <v>0</v>
      </c>
      <c r="S32" s="13">
        <f t="shared" si="11"/>
        <v>0</v>
      </c>
      <c r="U32" s="15">
        <f t="shared" si="12"/>
        <v>0</v>
      </c>
      <c r="V32" s="15">
        <f t="shared" si="13"/>
        <v>0</v>
      </c>
      <c r="W32" s="15">
        <f t="shared" si="14"/>
        <v>0</v>
      </c>
      <c r="X32" s="15">
        <f t="shared" si="15"/>
        <v>0</v>
      </c>
      <c r="Y32" s="15">
        <f t="shared" si="16"/>
        <v>0</v>
      </c>
    </row>
    <row r="33" spans="1:25" ht="14.25">
      <c r="A33" s="49"/>
      <c r="B33" s="95"/>
      <c r="C33" s="45"/>
      <c r="D33" s="46"/>
      <c r="E33" s="123"/>
      <c r="F33" s="124"/>
      <c r="G33" s="123"/>
      <c r="H33" s="124"/>
      <c r="I33" s="123"/>
      <c r="J33" s="124"/>
      <c r="K33" s="123"/>
      <c r="L33" s="124"/>
      <c r="M33" s="123"/>
      <c r="N33" s="124"/>
      <c r="O33" s="63">
        <f t="shared" si="9"/>
        <v>0</v>
      </c>
      <c r="Q33" s="13">
        <f t="shared" si="6"/>
        <v>0</v>
      </c>
      <c r="R33" s="13">
        <f t="shared" si="10"/>
        <v>0</v>
      </c>
      <c r="S33" s="13">
        <f t="shared" si="11"/>
        <v>0</v>
      </c>
      <c r="U33" s="15">
        <f t="shared" si="12"/>
        <v>0</v>
      </c>
      <c r="V33" s="15">
        <f t="shared" si="13"/>
        <v>0</v>
      </c>
      <c r="W33" s="15">
        <f t="shared" si="14"/>
        <v>0</v>
      </c>
      <c r="X33" s="15">
        <f t="shared" si="15"/>
        <v>0</v>
      </c>
      <c r="Y33" s="15">
        <f t="shared" si="16"/>
        <v>0</v>
      </c>
    </row>
    <row r="34" spans="1:25" ht="14.25">
      <c r="A34" s="49"/>
      <c r="B34" s="95"/>
      <c r="C34" s="45"/>
      <c r="D34" s="46"/>
      <c r="E34" s="123"/>
      <c r="F34" s="124"/>
      <c r="G34" s="123"/>
      <c r="H34" s="124"/>
      <c r="I34" s="123"/>
      <c r="J34" s="124"/>
      <c r="K34" s="123"/>
      <c r="L34" s="124"/>
      <c r="M34" s="123"/>
      <c r="N34" s="124"/>
      <c r="O34" s="63">
        <f t="shared" si="9"/>
        <v>0</v>
      </c>
      <c r="Q34" s="13">
        <f t="shared" si="6"/>
        <v>0</v>
      </c>
      <c r="R34" s="13">
        <f t="shared" si="10"/>
        <v>0</v>
      </c>
      <c r="S34" s="13">
        <f t="shared" si="11"/>
        <v>0</v>
      </c>
      <c r="U34" s="15">
        <f t="shared" si="12"/>
        <v>0</v>
      </c>
      <c r="V34" s="15">
        <f t="shared" si="13"/>
        <v>0</v>
      </c>
      <c r="W34" s="15">
        <f t="shared" si="14"/>
        <v>0</v>
      </c>
      <c r="X34" s="15">
        <f t="shared" si="15"/>
        <v>0</v>
      </c>
      <c r="Y34" s="15">
        <f t="shared" si="16"/>
        <v>0</v>
      </c>
    </row>
    <row r="35" spans="1:25" ht="14.25">
      <c r="A35" s="49"/>
      <c r="B35" s="95"/>
      <c r="C35" s="45"/>
      <c r="D35" s="46"/>
      <c r="E35" s="47"/>
      <c r="F35" s="48"/>
      <c r="G35" s="47"/>
      <c r="H35" s="48"/>
      <c r="I35" s="47"/>
      <c r="J35" s="48"/>
      <c r="K35" s="47"/>
      <c r="L35" s="48"/>
      <c r="M35" s="47"/>
      <c r="N35" s="48"/>
      <c r="O35" s="63"/>
      <c r="Q35" s="13">
        <f t="shared" si="6"/>
        <v>0</v>
      </c>
      <c r="R35" s="13">
        <f t="shared" si="10"/>
        <v>0</v>
      </c>
      <c r="S35" s="13">
        <f t="shared" si="11"/>
        <v>0</v>
      </c>
      <c r="U35" s="15">
        <f t="shared" si="12"/>
        <v>0</v>
      </c>
      <c r="V35" s="15">
        <f t="shared" si="13"/>
        <v>0</v>
      </c>
      <c r="W35" s="15">
        <f t="shared" si="14"/>
        <v>0</v>
      </c>
      <c r="X35" s="15">
        <f t="shared" si="15"/>
        <v>0</v>
      </c>
      <c r="Y35" s="15">
        <f t="shared" si="16"/>
        <v>0</v>
      </c>
    </row>
    <row r="38" spans="1:13" ht="18">
      <c r="A38" s="20" t="s">
        <v>24</v>
      </c>
      <c r="B38" s="12" t="s">
        <v>43</v>
      </c>
      <c r="D38" s="116"/>
      <c r="E38" s="116"/>
      <c r="F38" s="12" t="s">
        <v>44</v>
      </c>
      <c r="H38" s="116"/>
      <c r="I38" s="116"/>
      <c r="K38" s="12" t="s">
        <v>31</v>
      </c>
      <c r="M38" s="53">
        <f>H38-D38</f>
        <v>0</v>
      </c>
    </row>
    <row r="39" ht="9.75" customHeight="1"/>
    <row r="40" ht="14.25">
      <c r="A40" s="3"/>
    </row>
    <row r="41" spans="1:15" ht="15">
      <c r="A41" s="3"/>
      <c r="B41" s="130" t="s">
        <v>35</v>
      </c>
      <c r="C41" s="131"/>
      <c r="D41" s="131"/>
      <c r="E41" s="132" t="s">
        <v>54</v>
      </c>
      <c r="F41" s="133"/>
      <c r="G41" s="133"/>
      <c r="H41" s="133"/>
      <c r="I41" s="133"/>
      <c r="J41" s="119"/>
      <c r="K41" s="118" t="s">
        <v>55</v>
      </c>
      <c r="L41" s="133"/>
      <c r="M41" s="133"/>
      <c r="N41" s="119"/>
      <c r="O41" s="86" t="s">
        <v>37</v>
      </c>
    </row>
    <row r="42" spans="1:15" ht="14.25">
      <c r="A42" s="6" t="s">
        <v>4</v>
      </c>
      <c r="B42" s="11" t="s">
        <v>11</v>
      </c>
      <c r="C42" s="11" t="s">
        <v>8</v>
      </c>
      <c r="D42" s="14" t="s">
        <v>7</v>
      </c>
      <c r="E42" s="136" t="s">
        <v>13</v>
      </c>
      <c r="F42" s="137"/>
      <c r="G42" s="138" t="s">
        <v>17</v>
      </c>
      <c r="H42" s="137"/>
      <c r="I42" s="138" t="s">
        <v>18</v>
      </c>
      <c r="J42" s="139"/>
      <c r="K42" s="130" t="s">
        <v>21</v>
      </c>
      <c r="L42" s="135"/>
      <c r="M42" s="130" t="s">
        <v>22</v>
      </c>
      <c r="N42" s="135"/>
      <c r="O42" s="87" t="s">
        <v>16</v>
      </c>
    </row>
    <row r="43" spans="1:24" ht="14.25">
      <c r="A43" s="7"/>
      <c r="B43" s="2" t="s">
        <v>10</v>
      </c>
      <c r="C43" s="2" t="s">
        <v>10</v>
      </c>
      <c r="D43" s="8" t="s">
        <v>10</v>
      </c>
      <c r="E43" s="32" t="s">
        <v>36</v>
      </c>
      <c r="F43" s="43"/>
      <c r="G43" s="32" t="s">
        <v>36</v>
      </c>
      <c r="H43" s="43"/>
      <c r="I43" s="32" t="s">
        <v>36</v>
      </c>
      <c r="J43" s="43"/>
      <c r="K43" s="32" t="s">
        <v>36</v>
      </c>
      <c r="L43" s="43"/>
      <c r="M43" s="50" t="s">
        <v>36</v>
      </c>
      <c r="N43" s="64"/>
      <c r="O43" s="88" t="s">
        <v>20</v>
      </c>
      <c r="Q43" s="15" t="s">
        <v>11</v>
      </c>
      <c r="R43" s="15" t="s">
        <v>28</v>
      </c>
      <c r="S43" s="15" t="s">
        <v>29</v>
      </c>
      <c r="U43" s="12" t="s">
        <v>67</v>
      </c>
      <c r="X43" s="1">
        <f>SUM(F43,H43,J43,L43,N43)</f>
        <v>0</v>
      </c>
    </row>
    <row r="44" spans="1:19" ht="14.25">
      <c r="A44" s="66" t="s">
        <v>40</v>
      </c>
      <c r="B44" s="34"/>
      <c r="C44" s="35"/>
      <c r="D44" s="36"/>
      <c r="E44" s="117">
        <f>IF($K$3="","",(U46/$K$3*100))</f>
      </c>
      <c r="F44" s="122"/>
      <c r="G44" s="117">
        <f>IF($K$3="","",(V46/$K$3*100))</f>
      </c>
      <c r="H44" s="122"/>
      <c r="I44" s="117">
        <f>IF($K$3="","",(W46/$K$3*100))</f>
      </c>
      <c r="J44" s="122"/>
      <c r="K44" s="117">
        <f>IF($K$3="","",(X46/$K$3*100))</f>
      </c>
      <c r="L44" s="122"/>
      <c r="M44" s="117">
        <f>IF($K$3="","",(Y46/$K$3*100))</f>
      </c>
      <c r="N44" s="122"/>
      <c r="O44" s="89"/>
      <c r="Q44" s="15"/>
      <c r="R44" s="15"/>
      <c r="S44" s="15"/>
    </row>
    <row r="45" spans="1:25" ht="14.25">
      <c r="A45" s="99" t="s">
        <v>38</v>
      </c>
      <c r="B45" s="96">
        <f>IF(Q45=0,"",Q45/O45*100)</f>
      </c>
      <c r="C45" s="69">
        <f>IF(Q45=0,"",R45/Q45*100)</f>
      </c>
      <c r="D45" s="70">
        <f>IF(Q45=0,"",S45/Q45*100)</f>
      </c>
      <c r="E45" s="126">
        <f>E46+E57</f>
        <v>0</v>
      </c>
      <c r="F45" s="127"/>
      <c r="G45" s="126">
        <f>G46+G57</f>
        <v>0</v>
      </c>
      <c r="H45" s="127"/>
      <c r="I45" s="126">
        <f>I46+I57</f>
        <v>0</v>
      </c>
      <c r="J45" s="127"/>
      <c r="K45" s="126">
        <f>K46+K57</f>
        <v>0</v>
      </c>
      <c r="L45" s="127"/>
      <c r="M45" s="126">
        <f>M46+M57</f>
        <v>0</v>
      </c>
      <c r="N45" s="127"/>
      <c r="O45" s="31">
        <f>O46+O57</f>
        <v>0</v>
      </c>
      <c r="Q45" s="21">
        <f>Q46+Q57</f>
        <v>0</v>
      </c>
      <c r="R45" s="21">
        <f>R46+R57</f>
        <v>0</v>
      </c>
      <c r="S45" s="21">
        <f>S46+S57</f>
        <v>0</v>
      </c>
      <c r="U45" s="15" t="s">
        <v>58</v>
      </c>
      <c r="V45" s="15" t="s">
        <v>58</v>
      </c>
      <c r="W45" s="15" t="s">
        <v>58</v>
      </c>
      <c r="X45" s="15" t="s">
        <v>58</v>
      </c>
      <c r="Y45" s="15" t="s">
        <v>58</v>
      </c>
    </row>
    <row r="46" spans="1:25" ht="14.25">
      <c r="A46" s="68" t="s">
        <v>5</v>
      </c>
      <c r="B46" s="96">
        <f>IF(Q46=0,"",Q46/O46*100)</f>
      </c>
      <c r="C46" s="69">
        <f>IF(Q46=0,"",R46/Q46*100)</f>
      </c>
      <c r="D46" s="70">
        <f>IF(Q46=0,"",S46/Q46*100)</f>
      </c>
      <c r="E46" s="126">
        <f>SUM(E47:F56)</f>
        <v>0</v>
      </c>
      <c r="F46" s="127"/>
      <c r="G46" s="126">
        <f>SUM(G47:H56)</f>
        <v>0</v>
      </c>
      <c r="H46" s="127"/>
      <c r="I46" s="126">
        <f>SUM(I47:J56)</f>
        <v>0</v>
      </c>
      <c r="J46" s="127"/>
      <c r="K46" s="126">
        <f>SUM(K47:L56)</f>
        <v>0</v>
      </c>
      <c r="L46" s="127"/>
      <c r="M46" s="126">
        <f>SUM(M47:N56)</f>
        <v>0</v>
      </c>
      <c r="N46" s="127"/>
      <c r="O46" s="31">
        <f>SUM(O47:O56)</f>
        <v>0</v>
      </c>
      <c r="Q46" s="21">
        <f>SUM(Q47:Q56)</f>
        <v>0</v>
      </c>
      <c r="R46" s="21">
        <f>SUM(R47:R56)</f>
        <v>0</v>
      </c>
      <c r="S46" s="21">
        <f>SUM(S47:S56)</f>
        <v>0</v>
      </c>
      <c r="U46" s="110">
        <f>SUM(U47:U68)</f>
        <v>0</v>
      </c>
      <c r="V46" s="110">
        <f>SUM(V47:V68)</f>
        <v>0</v>
      </c>
      <c r="W46" s="110">
        <f>SUM(W47:W68)</f>
        <v>0</v>
      </c>
      <c r="X46" s="110">
        <f>SUM(X47:X68)</f>
        <v>0</v>
      </c>
      <c r="Y46" s="110">
        <f>SUM(Y47:Y68)</f>
        <v>0</v>
      </c>
    </row>
    <row r="47" spans="1:25" ht="14.25">
      <c r="A47" s="98">
        <f>IF(A14="","",A14)</f>
      </c>
      <c r="B47" s="97">
        <f aca="true" t="shared" si="17" ref="B47:D54">IF(B14="",0,B14)</f>
        <v>0</v>
      </c>
      <c r="C47" s="51">
        <f t="shared" si="17"/>
        <v>0</v>
      </c>
      <c r="D47" s="52">
        <f t="shared" si="17"/>
        <v>0</v>
      </c>
      <c r="E47" s="123"/>
      <c r="F47" s="124"/>
      <c r="G47" s="123"/>
      <c r="H47" s="124"/>
      <c r="I47" s="123"/>
      <c r="J47" s="124"/>
      <c r="K47" s="123"/>
      <c r="L47" s="124"/>
      <c r="M47" s="128"/>
      <c r="N47" s="129"/>
      <c r="O47" s="90">
        <f aca="true" t="shared" si="18" ref="O47:O56">($F$43*E47+$H$43*G47+$J$43*I47+$L$43*K47+$N$43*M47)*$M$38</f>
        <v>0</v>
      </c>
      <c r="Q47" s="13">
        <f aca="true" t="shared" si="19" ref="Q47:Q56">O47*B47/100</f>
        <v>0</v>
      </c>
      <c r="R47" s="13">
        <f>IF(C47=0,0,C47/100*Q47)</f>
        <v>0</v>
      </c>
      <c r="S47" s="13">
        <f>IF(D47=0,0,D47/100*Q47)</f>
        <v>0</v>
      </c>
      <c r="U47" s="15">
        <f aca="true" t="shared" si="20" ref="U47:U56">E47*B47/100</f>
        <v>0</v>
      </c>
      <c r="V47" s="15">
        <f aca="true" t="shared" si="21" ref="V47:V56">G47*B47/100</f>
        <v>0</v>
      </c>
      <c r="W47" s="15">
        <f aca="true" t="shared" si="22" ref="W47:W56">I47*B47/100</f>
        <v>0</v>
      </c>
      <c r="X47" s="15">
        <f aca="true" t="shared" si="23" ref="X47:X56">K47*B47/100</f>
        <v>0</v>
      </c>
      <c r="Y47" s="15">
        <f aca="true" t="shared" si="24" ref="Y47:Y56">M47*B47/100</f>
        <v>0</v>
      </c>
    </row>
    <row r="48" spans="1:25" ht="14.25">
      <c r="A48" s="98">
        <f aca="true" t="shared" si="25" ref="A48:A56">IF(A15="","",A15)</f>
      </c>
      <c r="B48" s="97">
        <f t="shared" si="17"/>
        <v>0</v>
      </c>
      <c r="C48" s="51">
        <f t="shared" si="17"/>
        <v>0</v>
      </c>
      <c r="D48" s="52">
        <f t="shared" si="17"/>
        <v>0</v>
      </c>
      <c r="E48" s="123"/>
      <c r="F48" s="124"/>
      <c r="G48" s="123"/>
      <c r="H48" s="124"/>
      <c r="I48" s="123"/>
      <c r="J48" s="124"/>
      <c r="K48" s="123"/>
      <c r="L48" s="124"/>
      <c r="M48" s="128"/>
      <c r="N48" s="129"/>
      <c r="O48" s="90">
        <f t="shared" si="18"/>
        <v>0</v>
      </c>
      <c r="Q48" s="13">
        <f t="shared" si="19"/>
        <v>0</v>
      </c>
      <c r="R48" s="13">
        <f aca="true" t="shared" si="26" ref="R48:R56">IF(C48=0,0,C48/100*Q48)</f>
        <v>0</v>
      </c>
      <c r="S48" s="13">
        <f aca="true" t="shared" si="27" ref="S48:S56">IF(D48=0,0,D48/100*Q48)</f>
        <v>0</v>
      </c>
      <c r="U48" s="15">
        <f t="shared" si="20"/>
        <v>0</v>
      </c>
      <c r="V48" s="15">
        <f t="shared" si="21"/>
        <v>0</v>
      </c>
      <c r="W48" s="15">
        <f t="shared" si="22"/>
        <v>0</v>
      </c>
      <c r="X48" s="15">
        <f t="shared" si="23"/>
        <v>0</v>
      </c>
      <c r="Y48" s="15">
        <f t="shared" si="24"/>
        <v>0</v>
      </c>
    </row>
    <row r="49" spans="1:25" ht="14.25">
      <c r="A49" s="98">
        <f t="shared" si="25"/>
      </c>
      <c r="B49" s="97">
        <f t="shared" si="17"/>
        <v>0</v>
      </c>
      <c r="C49" s="51">
        <f t="shared" si="17"/>
        <v>0</v>
      </c>
      <c r="D49" s="52">
        <f t="shared" si="17"/>
        <v>0</v>
      </c>
      <c r="E49" s="123"/>
      <c r="F49" s="124"/>
      <c r="G49" s="123"/>
      <c r="H49" s="124"/>
      <c r="I49" s="123"/>
      <c r="J49" s="124"/>
      <c r="K49" s="123"/>
      <c r="L49" s="124"/>
      <c r="M49" s="128"/>
      <c r="N49" s="129"/>
      <c r="O49" s="90">
        <f t="shared" si="18"/>
        <v>0</v>
      </c>
      <c r="Q49" s="13">
        <f t="shared" si="19"/>
        <v>0</v>
      </c>
      <c r="R49" s="13">
        <f t="shared" si="26"/>
        <v>0</v>
      </c>
      <c r="S49" s="13">
        <f t="shared" si="27"/>
        <v>0</v>
      </c>
      <c r="U49" s="15">
        <f t="shared" si="20"/>
        <v>0</v>
      </c>
      <c r="V49" s="15">
        <f t="shared" si="21"/>
        <v>0</v>
      </c>
      <c r="W49" s="15">
        <f t="shared" si="22"/>
        <v>0</v>
      </c>
      <c r="X49" s="15">
        <f t="shared" si="23"/>
        <v>0</v>
      </c>
      <c r="Y49" s="15">
        <f t="shared" si="24"/>
        <v>0</v>
      </c>
    </row>
    <row r="50" spans="1:25" ht="14.25">
      <c r="A50" s="98">
        <f t="shared" si="25"/>
      </c>
      <c r="B50" s="97">
        <f aca="true" t="shared" si="28" ref="B50:D51">IF(B17="",0,B17)</f>
        <v>0</v>
      </c>
      <c r="C50" s="51">
        <f t="shared" si="28"/>
        <v>0</v>
      </c>
      <c r="D50" s="52">
        <f t="shared" si="28"/>
        <v>0</v>
      </c>
      <c r="E50" s="123"/>
      <c r="F50" s="124"/>
      <c r="G50" s="123"/>
      <c r="H50" s="124"/>
      <c r="I50" s="123"/>
      <c r="J50" s="124"/>
      <c r="K50" s="123"/>
      <c r="L50" s="124"/>
      <c r="M50" s="128"/>
      <c r="N50" s="129"/>
      <c r="O50" s="90">
        <f t="shared" si="18"/>
        <v>0</v>
      </c>
      <c r="Q50" s="13">
        <f t="shared" si="19"/>
        <v>0</v>
      </c>
      <c r="R50" s="13">
        <f t="shared" si="26"/>
        <v>0</v>
      </c>
      <c r="S50" s="13">
        <f t="shared" si="27"/>
        <v>0</v>
      </c>
      <c r="U50" s="15">
        <f t="shared" si="20"/>
        <v>0</v>
      </c>
      <c r="V50" s="15">
        <f t="shared" si="21"/>
        <v>0</v>
      </c>
      <c r="W50" s="15">
        <f t="shared" si="22"/>
        <v>0</v>
      </c>
      <c r="X50" s="15">
        <f t="shared" si="23"/>
        <v>0</v>
      </c>
      <c r="Y50" s="15">
        <f t="shared" si="24"/>
        <v>0</v>
      </c>
    </row>
    <row r="51" spans="1:25" ht="14.25">
      <c r="A51" s="98">
        <f t="shared" si="25"/>
      </c>
      <c r="B51" s="97">
        <f t="shared" si="28"/>
        <v>0</v>
      </c>
      <c r="C51" s="51">
        <f t="shared" si="28"/>
        <v>0</v>
      </c>
      <c r="D51" s="52">
        <f t="shared" si="28"/>
        <v>0</v>
      </c>
      <c r="E51" s="123"/>
      <c r="F51" s="124"/>
      <c r="G51" s="123"/>
      <c r="H51" s="124"/>
      <c r="I51" s="123"/>
      <c r="J51" s="124"/>
      <c r="K51" s="123"/>
      <c r="L51" s="124"/>
      <c r="M51" s="128"/>
      <c r="N51" s="129"/>
      <c r="O51" s="90">
        <f t="shared" si="18"/>
        <v>0</v>
      </c>
      <c r="Q51" s="13">
        <f t="shared" si="19"/>
        <v>0</v>
      </c>
      <c r="R51" s="13">
        <f t="shared" si="26"/>
        <v>0</v>
      </c>
      <c r="S51" s="13">
        <f t="shared" si="27"/>
        <v>0</v>
      </c>
      <c r="U51" s="15">
        <f t="shared" si="20"/>
        <v>0</v>
      </c>
      <c r="V51" s="15">
        <f t="shared" si="21"/>
        <v>0</v>
      </c>
      <c r="W51" s="15">
        <f t="shared" si="22"/>
        <v>0</v>
      </c>
      <c r="X51" s="15">
        <f t="shared" si="23"/>
        <v>0</v>
      </c>
      <c r="Y51" s="15">
        <f t="shared" si="24"/>
        <v>0</v>
      </c>
    </row>
    <row r="52" spans="1:25" ht="14.25">
      <c r="A52" s="98">
        <f t="shared" si="25"/>
      </c>
      <c r="B52" s="97">
        <f t="shared" si="17"/>
        <v>0</v>
      </c>
      <c r="C52" s="51">
        <f t="shared" si="17"/>
        <v>0</v>
      </c>
      <c r="D52" s="52">
        <f t="shared" si="17"/>
        <v>0</v>
      </c>
      <c r="E52" s="123"/>
      <c r="F52" s="124"/>
      <c r="G52" s="123"/>
      <c r="H52" s="124"/>
      <c r="I52" s="123"/>
      <c r="J52" s="124"/>
      <c r="K52" s="123"/>
      <c r="L52" s="124"/>
      <c r="M52" s="128"/>
      <c r="N52" s="129"/>
      <c r="O52" s="90">
        <f t="shared" si="18"/>
        <v>0</v>
      </c>
      <c r="Q52" s="13">
        <f t="shared" si="19"/>
        <v>0</v>
      </c>
      <c r="R52" s="13">
        <f t="shared" si="26"/>
        <v>0</v>
      </c>
      <c r="S52" s="13">
        <f t="shared" si="27"/>
        <v>0</v>
      </c>
      <c r="U52" s="15">
        <f t="shared" si="20"/>
        <v>0</v>
      </c>
      <c r="V52" s="15">
        <f t="shared" si="21"/>
        <v>0</v>
      </c>
      <c r="W52" s="15">
        <f t="shared" si="22"/>
        <v>0</v>
      </c>
      <c r="X52" s="15">
        <f t="shared" si="23"/>
        <v>0</v>
      </c>
      <c r="Y52" s="15">
        <f t="shared" si="24"/>
        <v>0</v>
      </c>
    </row>
    <row r="53" spans="1:25" ht="14.25">
      <c r="A53" s="98">
        <f t="shared" si="25"/>
      </c>
      <c r="B53" s="97">
        <f t="shared" si="17"/>
        <v>0</v>
      </c>
      <c r="C53" s="51">
        <f t="shared" si="17"/>
        <v>0</v>
      </c>
      <c r="D53" s="52">
        <f t="shared" si="17"/>
        <v>0</v>
      </c>
      <c r="E53" s="123"/>
      <c r="F53" s="124"/>
      <c r="G53" s="123"/>
      <c r="H53" s="124"/>
      <c r="I53" s="123"/>
      <c r="J53" s="124"/>
      <c r="K53" s="123"/>
      <c r="L53" s="124"/>
      <c r="M53" s="128"/>
      <c r="N53" s="129"/>
      <c r="O53" s="90">
        <f t="shared" si="18"/>
        <v>0</v>
      </c>
      <c r="Q53" s="13">
        <f t="shared" si="19"/>
        <v>0</v>
      </c>
      <c r="R53" s="13">
        <f t="shared" si="26"/>
        <v>0</v>
      </c>
      <c r="S53" s="13">
        <f t="shared" si="27"/>
        <v>0</v>
      </c>
      <c r="U53" s="15">
        <f t="shared" si="20"/>
        <v>0</v>
      </c>
      <c r="V53" s="15">
        <f t="shared" si="21"/>
        <v>0</v>
      </c>
      <c r="W53" s="15">
        <f t="shared" si="22"/>
        <v>0</v>
      </c>
      <c r="X53" s="15">
        <f t="shared" si="23"/>
        <v>0</v>
      </c>
      <c r="Y53" s="15">
        <f t="shared" si="24"/>
        <v>0</v>
      </c>
    </row>
    <row r="54" spans="1:25" ht="14.25">
      <c r="A54" s="98">
        <f t="shared" si="25"/>
      </c>
      <c r="B54" s="97">
        <f t="shared" si="17"/>
        <v>0</v>
      </c>
      <c r="C54" s="51">
        <f t="shared" si="17"/>
        <v>0</v>
      </c>
      <c r="D54" s="52">
        <f t="shared" si="17"/>
        <v>0</v>
      </c>
      <c r="E54" s="123"/>
      <c r="F54" s="124"/>
      <c r="G54" s="123"/>
      <c r="H54" s="124"/>
      <c r="I54" s="123"/>
      <c r="J54" s="124"/>
      <c r="K54" s="123"/>
      <c r="L54" s="124"/>
      <c r="M54" s="128"/>
      <c r="N54" s="129"/>
      <c r="O54" s="90">
        <f t="shared" si="18"/>
        <v>0</v>
      </c>
      <c r="Q54" s="13">
        <f t="shared" si="19"/>
        <v>0</v>
      </c>
      <c r="R54" s="13">
        <f t="shared" si="26"/>
        <v>0</v>
      </c>
      <c r="S54" s="13">
        <f t="shared" si="27"/>
        <v>0</v>
      </c>
      <c r="U54" s="15">
        <f t="shared" si="20"/>
        <v>0</v>
      </c>
      <c r="V54" s="15">
        <f t="shared" si="21"/>
        <v>0</v>
      </c>
      <c r="W54" s="15">
        <f t="shared" si="22"/>
        <v>0</v>
      </c>
      <c r="X54" s="15">
        <f t="shared" si="23"/>
        <v>0</v>
      </c>
      <c r="Y54" s="15">
        <f t="shared" si="24"/>
        <v>0</v>
      </c>
    </row>
    <row r="55" spans="1:25" ht="14.25">
      <c r="A55" s="98">
        <f t="shared" si="25"/>
      </c>
      <c r="B55" s="97">
        <f aca="true" t="shared" si="29" ref="B55:D56">IF(B22="",0,B22)</f>
        <v>0</v>
      </c>
      <c r="C55" s="51">
        <f t="shared" si="29"/>
        <v>0</v>
      </c>
      <c r="D55" s="52">
        <f t="shared" si="29"/>
        <v>0</v>
      </c>
      <c r="E55" s="123"/>
      <c r="F55" s="124"/>
      <c r="G55" s="123"/>
      <c r="H55" s="124"/>
      <c r="I55" s="123"/>
      <c r="J55" s="124"/>
      <c r="K55" s="123"/>
      <c r="L55" s="124"/>
      <c r="M55" s="128"/>
      <c r="N55" s="129"/>
      <c r="O55" s="90">
        <f t="shared" si="18"/>
        <v>0</v>
      </c>
      <c r="Q55" s="13">
        <f t="shared" si="19"/>
        <v>0</v>
      </c>
      <c r="R55" s="13">
        <f t="shared" si="26"/>
        <v>0</v>
      </c>
      <c r="S55" s="13">
        <f t="shared" si="27"/>
        <v>0</v>
      </c>
      <c r="U55" s="15">
        <f t="shared" si="20"/>
        <v>0</v>
      </c>
      <c r="V55" s="15">
        <f t="shared" si="21"/>
        <v>0</v>
      </c>
      <c r="W55" s="15">
        <f t="shared" si="22"/>
        <v>0</v>
      </c>
      <c r="X55" s="15">
        <f t="shared" si="23"/>
        <v>0</v>
      </c>
      <c r="Y55" s="15">
        <f t="shared" si="24"/>
        <v>0</v>
      </c>
    </row>
    <row r="56" spans="1:25" ht="14.25">
      <c r="A56" s="98">
        <f t="shared" si="25"/>
      </c>
      <c r="B56" s="97">
        <f t="shared" si="29"/>
        <v>0</v>
      </c>
      <c r="C56" s="51">
        <f t="shared" si="29"/>
        <v>0</v>
      </c>
      <c r="D56" s="52">
        <f t="shared" si="29"/>
        <v>0</v>
      </c>
      <c r="E56" s="123"/>
      <c r="F56" s="124"/>
      <c r="G56" s="123"/>
      <c r="H56" s="124"/>
      <c r="I56" s="123"/>
      <c r="J56" s="124"/>
      <c r="K56" s="123"/>
      <c r="L56" s="124"/>
      <c r="M56" s="128"/>
      <c r="N56" s="129"/>
      <c r="O56" s="90">
        <f t="shared" si="18"/>
        <v>0</v>
      </c>
      <c r="Q56" s="13">
        <f t="shared" si="19"/>
        <v>0</v>
      </c>
      <c r="R56" s="13">
        <f t="shared" si="26"/>
        <v>0</v>
      </c>
      <c r="S56" s="13">
        <f t="shared" si="27"/>
        <v>0</v>
      </c>
      <c r="U56" s="15">
        <f t="shared" si="20"/>
        <v>0</v>
      </c>
      <c r="V56" s="15">
        <f t="shared" si="21"/>
        <v>0</v>
      </c>
      <c r="W56" s="15">
        <f t="shared" si="22"/>
        <v>0</v>
      </c>
      <c r="X56" s="15">
        <f t="shared" si="23"/>
        <v>0</v>
      </c>
      <c r="Y56" s="15">
        <f t="shared" si="24"/>
        <v>0</v>
      </c>
    </row>
    <row r="57" spans="1:25" ht="14.25">
      <c r="A57" s="76" t="s">
        <v>6</v>
      </c>
      <c r="B57" s="96">
        <f>IF(Q57=0,"",Q57/O57*100)</f>
      </c>
      <c r="C57" s="69">
        <f>IF(Q57=0,"",R57/Q57*100)</f>
      </c>
      <c r="D57" s="70">
        <f>IF(Q57=0,"",S57/Q57*100)</f>
      </c>
      <c r="E57" s="126">
        <f>SUM(E58:F68)</f>
        <v>0</v>
      </c>
      <c r="F57" s="127"/>
      <c r="G57" s="126">
        <f>SUM(G58:H68)</f>
        <v>0</v>
      </c>
      <c r="H57" s="127"/>
      <c r="I57" s="126">
        <f>SUM(I58:J68)</f>
        <v>0</v>
      </c>
      <c r="J57" s="127"/>
      <c r="K57" s="126">
        <f>SUM(K58:L68)</f>
        <v>0</v>
      </c>
      <c r="L57" s="127"/>
      <c r="M57" s="126">
        <f>SUM(M58:N68)</f>
        <v>0</v>
      </c>
      <c r="N57" s="127"/>
      <c r="O57" s="31">
        <f>SUM(O58:O68)</f>
        <v>0</v>
      </c>
      <c r="Q57" s="21">
        <f>SUM(Q58:Q68)</f>
        <v>0</v>
      </c>
      <c r="R57" s="21">
        <f>SUM(R58:R68)</f>
        <v>0</v>
      </c>
      <c r="S57" s="21">
        <f>SUM(S58:S68)</f>
        <v>0</v>
      </c>
      <c r="U57" s="111"/>
      <c r="V57" s="111"/>
      <c r="W57" s="111"/>
      <c r="X57" s="111"/>
      <c r="Y57" s="111"/>
    </row>
    <row r="58" spans="1:25" ht="14.25">
      <c r="A58" s="98">
        <f>IF(A25="","",A25)</f>
      </c>
      <c r="B58" s="97">
        <f aca="true" t="shared" si="30" ref="B58:D65">IF(B25="",0,B25)</f>
        <v>0</v>
      </c>
      <c r="C58" s="51">
        <f t="shared" si="30"/>
        <v>0</v>
      </c>
      <c r="D58" s="52">
        <f t="shared" si="30"/>
        <v>0</v>
      </c>
      <c r="E58" s="123"/>
      <c r="F58" s="124"/>
      <c r="G58" s="123"/>
      <c r="H58" s="124"/>
      <c r="I58" s="123"/>
      <c r="J58" s="124"/>
      <c r="K58" s="123"/>
      <c r="L58" s="124"/>
      <c r="M58" s="123"/>
      <c r="N58" s="124"/>
      <c r="O58" s="90">
        <f aca="true" t="shared" si="31" ref="O58:O68">($F$43*E58+$H$43*G58+$J$43*I58+$L$43*K58+$N$43*M58)*$M$38</f>
        <v>0</v>
      </c>
      <c r="Q58" s="13">
        <f aca="true" t="shared" si="32" ref="Q58:Q68">O58*B58/100</f>
        <v>0</v>
      </c>
      <c r="R58" s="13">
        <f aca="true" t="shared" si="33" ref="R58:R68">IF(C58=0,0,C58/100*Q58)</f>
        <v>0</v>
      </c>
      <c r="S58" s="13">
        <f aca="true" t="shared" si="34" ref="S58:S68">IF(D58=0,0,D58/100*Q58)</f>
        <v>0</v>
      </c>
      <c r="U58" s="15">
        <f aca="true" t="shared" si="35" ref="U58:U68">E58*B58/100</f>
        <v>0</v>
      </c>
      <c r="V58" s="15">
        <f aca="true" t="shared" si="36" ref="V58:V68">G58*B58/100</f>
        <v>0</v>
      </c>
      <c r="W58" s="15">
        <f aca="true" t="shared" si="37" ref="W58:W68">I58*B58/100</f>
        <v>0</v>
      </c>
      <c r="X58" s="15">
        <f aca="true" t="shared" si="38" ref="X58:X68">K58*B58/100</f>
        <v>0</v>
      </c>
      <c r="Y58" s="15">
        <f aca="true" t="shared" si="39" ref="Y58:Y68">M58*B58/100</f>
        <v>0</v>
      </c>
    </row>
    <row r="59" spans="1:25" ht="14.25">
      <c r="A59" s="98">
        <f aca="true" t="shared" si="40" ref="A59:A66">IF(A26="","",A26)</f>
      </c>
      <c r="B59" s="97">
        <f t="shared" si="30"/>
        <v>0</v>
      </c>
      <c r="C59" s="51">
        <f t="shared" si="30"/>
        <v>0</v>
      </c>
      <c r="D59" s="52">
        <f t="shared" si="30"/>
        <v>0</v>
      </c>
      <c r="E59" s="123"/>
      <c r="F59" s="124"/>
      <c r="G59" s="123"/>
      <c r="H59" s="124"/>
      <c r="I59" s="123"/>
      <c r="J59" s="124"/>
      <c r="K59" s="123"/>
      <c r="L59" s="124"/>
      <c r="M59" s="123"/>
      <c r="N59" s="124"/>
      <c r="O59" s="90">
        <f t="shared" si="31"/>
        <v>0</v>
      </c>
      <c r="Q59" s="13">
        <f t="shared" si="32"/>
        <v>0</v>
      </c>
      <c r="R59" s="13">
        <f t="shared" si="33"/>
        <v>0</v>
      </c>
      <c r="S59" s="13">
        <f t="shared" si="34"/>
        <v>0</v>
      </c>
      <c r="U59" s="15">
        <f t="shared" si="35"/>
        <v>0</v>
      </c>
      <c r="V59" s="15">
        <f t="shared" si="36"/>
        <v>0</v>
      </c>
      <c r="W59" s="15">
        <f t="shared" si="37"/>
        <v>0</v>
      </c>
      <c r="X59" s="15">
        <f t="shared" si="38"/>
        <v>0</v>
      </c>
      <c r="Y59" s="15">
        <f t="shared" si="39"/>
        <v>0</v>
      </c>
    </row>
    <row r="60" spans="1:25" ht="14.25">
      <c r="A60" s="98">
        <f t="shared" si="40"/>
      </c>
      <c r="B60" s="97">
        <f t="shared" si="30"/>
        <v>0</v>
      </c>
      <c r="C60" s="51">
        <f t="shared" si="30"/>
        <v>0</v>
      </c>
      <c r="D60" s="52">
        <f t="shared" si="30"/>
        <v>0</v>
      </c>
      <c r="E60" s="123"/>
      <c r="F60" s="124"/>
      <c r="G60" s="123"/>
      <c r="H60" s="124"/>
      <c r="I60" s="123"/>
      <c r="J60" s="124"/>
      <c r="K60" s="123"/>
      <c r="L60" s="124"/>
      <c r="M60" s="123"/>
      <c r="N60" s="124"/>
      <c r="O60" s="90">
        <f t="shared" si="31"/>
        <v>0</v>
      </c>
      <c r="Q60" s="13">
        <f t="shared" si="32"/>
        <v>0</v>
      </c>
      <c r="R60" s="13">
        <f t="shared" si="33"/>
        <v>0</v>
      </c>
      <c r="S60" s="13">
        <f t="shared" si="34"/>
        <v>0</v>
      </c>
      <c r="U60" s="15">
        <f t="shared" si="35"/>
        <v>0</v>
      </c>
      <c r="V60" s="15">
        <f t="shared" si="36"/>
        <v>0</v>
      </c>
      <c r="W60" s="15">
        <f t="shared" si="37"/>
        <v>0</v>
      </c>
      <c r="X60" s="15">
        <f t="shared" si="38"/>
        <v>0</v>
      </c>
      <c r="Y60" s="15">
        <f t="shared" si="39"/>
        <v>0</v>
      </c>
    </row>
    <row r="61" spans="1:25" ht="14.25">
      <c r="A61" s="98">
        <f t="shared" si="40"/>
      </c>
      <c r="B61" s="97">
        <f t="shared" si="30"/>
        <v>0</v>
      </c>
      <c r="C61" s="51">
        <f t="shared" si="30"/>
        <v>0</v>
      </c>
      <c r="D61" s="52">
        <f t="shared" si="30"/>
        <v>0</v>
      </c>
      <c r="E61" s="123"/>
      <c r="F61" s="124"/>
      <c r="G61" s="123"/>
      <c r="H61" s="124"/>
      <c r="I61" s="123"/>
      <c r="J61" s="124"/>
      <c r="K61" s="123"/>
      <c r="L61" s="124"/>
      <c r="M61" s="123"/>
      <c r="N61" s="124"/>
      <c r="O61" s="90">
        <f t="shared" si="31"/>
        <v>0</v>
      </c>
      <c r="Q61" s="13">
        <f t="shared" si="32"/>
        <v>0</v>
      </c>
      <c r="R61" s="13">
        <f t="shared" si="33"/>
        <v>0</v>
      </c>
      <c r="S61" s="13">
        <f t="shared" si="34"/>
        <v>0</v>
      </c>
      <c r="U61" s="15">
        <f t="shared" si="35"/>
        <v>0</v>
      </c>
      <c r="V61" s="15">
        <f t="shared" si="36"/>
        <v>0</v>
      </c>
      <c r="W61" s="15">
        <f t="shared" si="37"/>
        <v>0</v>
      </c>
      <c r="X61" s="15">
        <f t="shared" si="38"/>
        <v>0</v>
      </c>
      <c r="Y61" s="15">
        <f t="shared" si="39"/>
        <v>0</v>
      </c>
    </row>
    <row r="62" spans="1:25" ht="14.25">
      <c r="A62" s="98">
        <f t="shared" si="40"/>
      </c>
      <c r="B62" s="97">
        <f t="shared" si="30"/>
        <v>0</v>
      </c>
      <c r="C62" s="51">
        <f t="shared" si="30"/>
        <v>0</v>
      </c>
      <c r="D62" s="52">
        <f t="shared" si="30"/>
        <v>0</v>
      </c>
      <c r="E62" s="123"/>
      <c r="F62" s="124"/>
      <c r="G62" s="123"/>
      <c r="H62" s="124"/>
      <c r="I62" s="123"/>
      <c r="J62" s="124"/>
      <c r="K62" s="123"/>
      <c r="L62" s="124"/>
      <c r="M62" s="123"/>
      <c r="N62" s="124"/>
      <c r="O62" s="90">
        <f t="shared" si="31"/>
        <v>0</v>
      </c>
      <c r="Q62" s="13">
        <f t="shared" si="32"/>
        <v>0</v>
      </c>
      <c r="R62" s="13">
        <f t="shared" si="33"/>
        <v>0</v>
      </c>
      <c r="S62" s="13">
        <f t="shared" si="34"/>
        <v>0</v>
      </c>
      <c r="U62" s="15">
        <f t="shared" si="35"/>
        <v>0</v>
      </c>
      <c r="V62" s="15">
        <f t="shared" si="36"/>
        <v>0</v>
      </c>
      <c r="W62" s="15">
        <f t="shared" si="37"/>
        <v>0</v>
      </c>
      <c r="X62" s="15">
        <f t="shared" si="38"/>
        <v>0</v>
      </c>
      <c r="Y62" s="15">
        <f t="shared" si="39"/>
        <v>0</v>
      </c>
    </row>
    <row r="63" spans="1:25" ht="14.25">
      <c r="A63" s="98">
        <f t="shared" si="40"/>
      </c>
      <c r="B63" s="97">
        <f t="shared" si="30"/>
        <v>0</v>
      </c>
      <c r="C63" s="51">
        <f t="shared" si="30"/>
        <v>0</v>
      </c>
      <c r="D63" s="52">
        <f t="shared" si="30"/>
        <v>0</v>
      </c>
      <c r="E63" s="123"/>
      <c r="F63" s="124"/>
      <c r="G63" s="123"/>
      <c r="H63" s="124"/>
      <c r="I63" s="123"/>
      <c r="J63" s="124"/>
      <c r="K63" s="123"/>
      <c r="L63" s="124"/>
      <c r="M63" s="123"/>
      <c r="N63" s="124"/>
      <c r="O63" s="90">
        <f t="shared" si="31"/>
        <v>0</v>
      </c>
      <c r="Q63" s="13">
        <f t="shared" si="32"/>
        <v>0</v>
      </c>
      <c r="R63" s="13">
        <f t="shared" si="33"/>
        <v>0</v>
      </c>
      <c r="S63" s="13">
        <f t="shared" si="34"/>
        <v>0</v>
      </c>
      <c r="U63" s="15">
        <f t="shared" si="35"/>
        <v>0</v>
      </c>
      <c r="V63" s="15">
        <f t="shared" si="36"/>
        <v>0</v>
      </c>
      <c r="W63" s="15">
        <f t="shared" si="37"/>
        <v>0</v>
      </c>
      <c r="X63" s="15">
        <f t="shared" si="38"/>
        <v>0</v>
      </c>
      <c r="Y63" s="15">
        <f t="shared" si="39"/>
        <v>0</v>
      </c>
    </row>
    <row r="64" spans="1:25" ht="14.25">
      <c r="A64" s="98">
        <f t="shared" si="40"/>
      </c>
      <c r="B64" s="97">
        <f t="shared" si="30"/>
        <v>0</v>
      </c>
      <c r="C64" s="51">
        <f t="shared" si="30"/>
        <v>0</v>
      </c>
      <c r="D64" s="52">
        <f t="shared" si="30"/>
        <v>0</v>
      </c>
      <c r="E64" s="123"/>
      <c r="F64" s="124"/>
      <c r="G64" s="123"/>
      <c r="H64" s="124"/>
      <c r="I64" s="123"/>
      <c r="J64" s="124"/>
      <c r="K64" s="123"/>
      <c r="L64" s="124"/>
      <c r="M64" s="123"/>
      <c r="N64" s="124"/>
      <c r="O64" s="90">
        <f t="shared" si="31"/>
        <v>0</v>
      </c>
      <c r="Q64" s="13">
        <f t="shared" si="32"/>
        <v>0</v>
      </c>
      <c r="R64" s="13">
        <f t="shared" si="33"/>
        <v>0</v>
      </c>
      <c r="S64" s="13">
        <f t="shared" si="34"/>
        <v>0</v>
      </c>
      <c r="U64" s="15">
        <f t="shared" si="35"/>
        <v>0</v>
      </c>
      <c r="V64" s="15">
        <f t="shared" si="36"/>
        <v>0</v>
      </c>
      <c r="W64" s="15">
        <f t="shared" si="37"/>
        <v>0</v>
      </c>
      <c r="X64" s="15">
        <f t="shared" si="38"/>
        <v>0</v>
      </c>
      <c r="Y64" s="15">
        <f t="shared" si="39"/>
        <v>0</v>
      </c>
    </row>
    <row r="65" spans="1:25" ht="14.25">
      <c r="A65" s="98">
        <f t="shared" si="40"/>
      </c>
      <c r="B65" s="97">
        <f t="shared" si="30"/>
        <v>0</v>
      </c>
      <c r="C65" s="51">
        <f t="shared" si="30"/>
        <v>0</v>
      </c>
      <c r="D65" s="52">
        <f t="shared" si="30"/>
        <v>0</v>
      </c>
      <c r="E65" s="123"/>
      <c r="F65" s="124"/>
      <c r="G65" s="123"/>
      <c r="H65" s="124"/>
      <c r="I65" s="123"/>
      <c r="J65" s="124"/>
      <c r="K65" s="123"/>
      <c r="L65" s="124"/>
      <c r="M65" s="123"/>
      <c r="N65" s="124"/>
      <c r="O65" s="90">
        <f t="shared" si="31"/>
        <v>0</v>
      </c>
      <c r="Q65" s="13">
        <f t="shared" si="32"/>
        <v>0</v>
      </c>
      <c r="R65" s="13">
        <f t="shared" si="33"/>
        <v>0</v>
      </c>
      <c r="S65" s="13">
        <f t="shared" si="34"/>
        <v>0</v>
      </c>
      <c r="U65" s="15">
        <f t="shared" si="35"/>
        <v>0</v>
      </c>
      <c r="V65" s="15">
        <f t="shared" si="36"/>
        <v>0</v>
      </c>
      <c r="W65" s="15">
        <f t="shared" si="37"/>
        <v>0</v>
      </c>
      <c r="X65" s="15">
        <f t="shared" si="38"/>
        <v>0</v>
      </c>
      <c r="Y65" s="15">
        <f t="shared" si="39"/>
        <v>0</v>
      </c>
    </row>
    <row r="66" spans="1:25" ht="14.25">
      <c r="A66" s="98">
        <f t="shared" si="40"/>
      </c>
      <c r="B66" s="97">
        <f aca="true" t="shared" si="41" ref="B66:D68">IF(B33="",0,B33)</f>
        <v>0</v>
      </c>
      <c r="C66" s="51">
        <f t="shared" si="41"/>
        <v>0</v>
      </c>
      <c r="D66" s="52">
        <f t="shared" si="41"/>
        <v>0</v>
      </c>
      <c r="E66" s="123"/>
      <c r="F66" s="124"/>
      <c r="G66" s="123"/>
      <c r="H66" s="124"/>
      <c r="I66" s="123"/>
      <c r="J66" s="124"/>
      <c r="K66" s="123"/>
      <c r="L66" s="124"/>
      <c r="M66" s="123"/>
      <c r="N66" s="124"/>
      <c r="O66" s="90">
        <f t="shared" si="31"/>
        <v>0</v>
      </c>
      <c r="Q66" s="13">
        <f t="shared" si="32"/>
        <v>0</v>
      </c>
      <c r="R66" s="13">
        <f t="shared" si="33"/>
        <v>0</v>
      </c>
      <c r="S66" s="13">
        <f t="shared" si="34"/>
        <v>0</v>
      </c>
      <c r="U66" s="15">
        <f t="shared" si="35"/>
        <v>0</v>
      </c>
      <c r="V66" s="15">
        <f t="shared" si="36"/>
        <v>0</v>
      </c>
      <c r="W66" s="15">
        <f t="shared" si="37"/>
        <v>0</v>
      </c>
      <c r="X66" s="15">
        <f t="shared" si="38"/>
        <v>0</v>
      </c>
      <c r="Y66" s="15">
        <f t="shared" si="39"/>
        <v>0</v>
      </c>
    </row>
    <row r="67" spans="1:25" ht="14.25">
      <c r="A67" s="98">
        <f>IF(A34="","",A34)</f>
      </c>
      <c r="B67" s="97">
        <f t="shared" si="41"/>
        <v>0</v>
      </c>
      <c r="C67" s="51">
        <f t="shared" si="41"/>
        <v>0</v>
      </c>
      <c r="D67" s="52">
        <f t="shared" si="41"/>
        <v>0</v>
      </c>
      <c r="E67" s="123"/>
      <c r="F67" s="124"/>
      <c r="G67" s="123"/>
      <c r="H67" s="124"/>
      <c r="I67" s="123"/>
      <c r="J67" s="124"/>
      <c r="K67" s="123"/>
      <c r="L67" s="124"/>
      <c r="M67" s="123"/>
      <c r="N67" s="124"/>
      <c r="O67" s="90">
        <f t="shared" si="31"/>
        <v>0</v>
      </c>
      <c r="Q67" s="13">
        <f t="shared" si="32"/>
        <v>0</v>
      </c>
      <c r="R67" s="13">
        <f t="shared" si="33"/>
        <v>0</v>
      </c>
      <c r="S67" s="13">
        <f t="shared" si="34"/>
        <v>0</v>
      </c>
      <c r="U67" s="15">
        <f t="shared" si="35"/>
        <v>0</v>
      </c>
      <c r="V67" s="15">
        <f t="shared" si="36"/>
        <v>0</v>
      </c>
      <c r="W67" s="15">
        <f t="shared" si="37"/>
        <v>0</v>
      </c>
      <c r="X67" s="15">
        <f t="shared" si="38"/>
        <v>0</v>
      </c>
      <c r="Y67" s="15">
        <f t="shared" si="39"/>
        <v>0</v>
      </c>
    </row>
    <row r="68" spans="1:25" ht="14.25">
      <c r="A68" s="98">
        <f>IF(A35="","",A35)</f>
      </c>
      <c r="B68" s="97">
        <f t="shared" si="41"/>
        <v>0</v>
      </c>
      <c r="C68" s="51">
        <f t="shared" si="41"/>
        <v>0</v>
      </c>
      <c r="D68" s="52">
        <f t="shared" si="41"/>
        <v>0</v>
      </c>
      <c r="E68" s="123"/>
      <c r="F68" s="124"/>
      <c r="G68" s="123"/>
      <c r="H68" s="124"/>
      <c r="I68" s="123"/>
      <c r="J68" s="124"/>
      <c r="K68" s="123"/>
      <c r="L68" s="124"/>
      <c r="M68" s="123"/>
      <c r="N68" s="124"/>
      <c r="O68" s="90">
        <f t="shared" si="31"/>
        <v>0</v>
      </c>
      <c r="Q68" s="13">
        <f t="shared" si="32"/>
        <v>0</v>
      </c>
      <c r="R68" s="13">
        <f t="shared" si="33"/>
        <v>0</v>
      </c>
      <c r="S68" s="13">
        <f t="shared" si="34"/>
        <v>0</v>
      </c>
      <c r="U68" s="15">
        <f t="shared" si="35"/>
        <v>0</v>
      </c>
      <c r="V68" s="15">
        <f t="shared" si="36"/>
        <v>0</v>
      </c>
      <c r="W68" s="15">
        <f t="shared" si="37"/>
        <v>0</v>
      </c>
      <c r="X68" s="15">
        <f t="shared" si="38"/>
        <v>0</v>
      </c>
      <c r="Y68" s="15">
        <f t="shared" si="39"/>
        <v>0</v>
      </c>
    </row>
    <row r="71" spans="1:13" ht="18">
      <c r="A71" s="20" t="s">
        <v>25</v>
      </c>
      <c r="B71" s="12" t="s">
        <v>43</v>
      </c>
      <c r="C71" s="12"/>
      <c r="D71" s="116"/>
      <c r="E71" s="116"/>
      <c r="F71" s="12" t="s">
        <v>44</v>
      </c>
      <c r="H71" s="116"/>
      <c r="I71" s="116"/>
      <c r="K71" s="12" t="s">
        <v>31</v>
      </c>
      <c r="M71" s="39">
        <f>H71-D71</f>
        <v>0</v>
      </c>
    </row>
    <row r="72" ht="9.75" customHeight="1"/>
    <row r="73" ht="14.25">
      <c r="A73" s="3"/>
    </row>
    <row r="74" spans="1:15" ht="15">
      <c r="A74" s="3"/>
      <c r="B74" s="130" t="s">
        <v>35</v>
      </c>
      <c r="C74" s="131"/>
      <c r="D74" s="131"/>
      <c r="E74" s="132" t="s">
        <v>54</v>
      </c>
      <c r="F74" s="133"/>
      <c r="G74" s="133"/>
      <c r="H74" s="133"/>
      <c r="I74" s="133"/>
      <c r="J74" s="119"/>
      <c r="K74" s="118" t="s">
        <v>55</v>
      </c>
      <c r="L74" s="133"/>
      <c r="M74" s="133"/>
      <c r="N74" s="119"/>
      <c r="O74" s="86" t="s">
        <v>37</v>
      </c>
    </row>
    <row r="75" spans="1:15" ht="14.25">
      <c r="A75" s="6" t="s">
        <v>4</v>
      </c>
      <c r="B75" s="11" t="s">
        <v>11</v>
      </c>
      <c r="C75" s="11" t="s">
        <v>8</v>
      </c>
      <c r="D75" s="14" t="s">
        <v>7</v>
      </c>
      <c r="E75" s="136" t="s">
        <v>13</v>
      </c>
      <c r="F75" s="137"/>
      <c r="G75" s="138" t="s">
        <v>17</v>
      </c>
      <c r="H75" s="143"/>
      <c r="I75" s="138" t="s">
        <v>18</v>
      </c>
      <c r="J75" s="143"/>
      <c r="K75" s="130" t="s">
        <v>21</v>
      </c>
      <c r="L75" s="144"/>
      <c r="M75" s="130" t="s">
        <v>22</v>
      </c>
      <c r="N75" s="144"/>
      <c r="O75" s="87" t="s">
        <v>16</v>
      </c>
    </row>
    <row r="76" spans="1:24" ht="14.25">
      <c r="A76" s="7"/>
      <c r="B76" s="2" t="s">
        <v>10</v>
      </c>
      <c r="C76" s="2" t="s">
        <v>10</v>
      </c>
      <c r="D76" s="8" t="s">
        <v>10</v>
      </c>
      <c r="E76" s="32" t="s">
        <v>36</v>
      </c>
      <c r="F76" s="43"/>
      <c r="G76" s="32" t="s">
        <v>36</v>
      </c>
      <c r="H76" s="43"/>
      <c r="I76" s="32" t="s">
        <v>36</v>
      </c>
      <c r="J76" s="43"/>
      <c r="K76" s="32" t="s">
        <v>36</v>
      </c>
      <c r="L76" s="43"/>
      <c r="M76" s="32" t="s">
        <v>36</v>
      </c>
      <c r="N76" s="64"/>
      <c r="O76" s="88" t="s">
        <v>20</v>
      </c>
      <c r="Q76" s="15" t="s">
        <v>11</v>
      </c>
      <c r="R76" s="15" t="s">
        <v>28</v>
      </c>
      <c r="S76" s="15" t="s">
        <v>29</v>
      </c>
      <c r="U76" s="12" t="s">
        <v>67</v>
      </c>
      <c r="X76" s="1">
        <f>SUM(F76,H76,J76,L76,N76)</f>
        <v>0</v>
      </c>
    </row>
    <row r="77" spans="1:19" ht="14.25">
      <c r="A77" s="66" t="s">
        <v>40</v>
      </c>
      <c r="B77" s="34"/>
      <c r="C77" s="35"/>
      <c r="D77" s="36"/>
      <c r="E77" s="117">
        <f>IF($K$3="","",(U79/$K$3*100))</f>
      </c>
      <c r="F77" s="122"/>
      <c r="G77" s="117">
        <f>IF($K$3="","",(V79/$K$3*100))</f>
      </c>
      <c r="H77" s="122"/>
      <c r="I77" s="117">
        <f>IF($K$3="","",(W79/$K$3*100))</f>
      </c>
      <c r="J77" s="122"/>
      <c r="K77" s="117">
        <f>IF($K$3="","",(X79/$K$3*100))</f>
      </c>
      <c r="L77" s="122"/>
      <c r="M77" s="117">
        <f>IF($K$3="","",(Y79/$K$3*100))</f>
      </c>
      <c r="N77" s="122"/>
      <c r="O77" s="89"/>
      <c r="Q77" s="15"/>
      <c r="R77" s="15"/>
      <c r="S77" s="15"/>
    </row>
    <row r="78" spans="1:25" ht="14.25">
      <c r="A78" s="91" t="s">
        <v>38</v>
      </c>
      <c r="B78" s="96">
        <f>IF(Q78=0,"",Q78/O78*100)</f>
      </c>
      <c r="C78" s="69">
        <f>IF(Q78=0,"",R78/Q78*100)</f>
      </c>
      <c r="D78" s="70">
        <f>IF(Q78=0,"",S78/Q78*100)</f>
      </c>
      <c r="E78" s="134">
        <f>E79+E90</f>
        <v>0</v>
      </c>
      <c r="F78" s="134"/>
      <c r="G78" s="134">
        <f>G79+G90</f>
        <v>0</v>
      </c>
      <c r="H78" s="134"/>
      <c r="I78" s="134">
        <f>I79+I90</f>
        <v>0</v>
      </c>
      <c r="J78" s="134"/>
      <c r="K78" s="126">
        <f>K79+K90</f>
        <v>0</v>
      </c>
      <c r="L78" s="127"/>
      <c r="M78" s="134">
        <f>M79+M90</f>
        <v>0</v>
      </c>
      <c r="N78" s="134"/>
      <c r="O78" s="31">
        <f>O79+O90</f>
        <v>0</v>
      </c>
      <c r="Q78" s="21">
        <f>Q79+Q90</f>
        <v>0</v>
      </c>
      <c r="R78" s="21">
        <f>R79+R90</f>
        <v>0</v>
      </c>
      <c r="S78" s="21">
        <f>S79+S90</f>
        <v>0</v>
      </c>
      <c r="U78" s="15" t="s">
        <v>58</v>
      </c>
      <c r="V78" s="15" t="s">
        <v>58</v>
      </c>
      <c r="W78" s="15" t="s">
        <v>58</v>
      </c>
      <c r="X78" s="15" t="s">
        <v>58</v>
      </c>
      <c r="Y78" s="15" t="s">
        <v>58</v>
      </c>
    </row>
    <row r="79" spans="1:25" ht="14.25">
      <c r="A79" s="68" t="s">
        <v>5</v>
      </c>
      <c r="B79" s="96">
        <f>IF(Q79=0,"",Q79/O79*100)</f>
      </c>
      <c r="C79" s="69">
        <f>IF(Q79=0,"",R79/Q79*100)</f>
      </c>
      <c r="D79" s="70">
        <f>IF(Q79=0,"",S79/Q79*100)</f>
      </c>
      <c r="E79" s="134">
        <f>SUM(E80:F89)</f>
        <v>0</v>
      </c>
      <c r="F79" s="134"/>
      <c r="G79" s="134">
        <f>SUM(G80:H89)</f>
        <v>0</v>
      </c>
      <c r="H79" s="134"/>
      <c r="I79" s="134">
        <f>SUM(I80:J89)</f>
        <v>0</v>
      </c>
      <c r="J79" s="134"/>
      <c r="K79" s="126">
        <f>SUM(K80:L89)</f>
        <v>0</v>
      </c>
      <c r="L79" s="127"/>
      <c r="M79" s="126">
        <f>SUM(M80:N89)</f>
        <v>0</v>
      </c>
      <c r="N79" s="127"/>
      <c r="O79" s="31">
        <f>SUM(O80:O89)</f>
        <v>0</v>
      </c>
      <c r="Q79" s="21">
        <f>SUM(Q80:Q89)</f>
        <v>0</v>
      </c>
      <c r="R79" s="21">
        <f>SUM(R80:R89)</f>
        <v>0</v>
      </c>
      <c r="S79" s="21">
        <f>SUM(S80:S89)</f>
        <v>0</v>
      </c>
      <c r="U79" s="110">
        <f>SUM(U80:U101)</f>
        <v>0</v>
      </c>
      <c r="V79" s="110">
        <f>SUM(V80:V101)</f>
        <v>0</v>
      </c>
      <c r="W79" s="110">
        <f>SUM(W80:W101)</f>
        <v>0</v>
      </c>
      <c r="X79" s="110">
        <f>SUM(X80:X101)</f>
        <v>0</v>
      </c>
      <c r="Y79" s="110">
        <f>SUM(Y80:Y101)</f>
        <v>0</v>
      </c>
    </row>
    <row r="80" spans="1:25" ht="14.25">
      <c r="A80" s="98">
        <f>IF(A14="","",A14)</f>
      </c>
      <c r="B80" s="97">
        <f aca="true" t="shared" si="42" ref="B80:D87">IF(B14="",0,B14)</f>
        <v>0</v>
      </c>
      <c r="C80" s="51">
        <f t="shared" si="42"/>
        <v>0</v>
      </c>
      <c r="D80" s="52">
        <f t="shared" si="42"/>
        <v>0</v>
      </c>
      <c r="E80" s="123"/>
      <c r="F80" s="124"/>
      <c r="G80" s="123"/>
      <c r="H80" s="124"/>
      <c r="I80" s="123"/>
      <c r="J80" s="124"/>
      <c r="K80" s="123"/>
      <c r="L80" s="124"/>
      <c r="M80" s="128"/>
      <c r="N80" s="129"/>
      <c r="O80" s="90">
        <f aca="true" t="shared" si="43" ref="O80:O89">($F$76*E80+$H$76*G80+$J$76*I80+$L$76*K80+$N$76*M80)*$M$71</f>
        <v>0</v>
      </c>
      <c r="Q80" s="13">
        <f aca="true" t="shared" si="44" ref="Q80:Q89">O80*B80/100</f>
        <v>0</v>
      </c>
      <c r="R80" s="13">
        <f>IF(C80=0,0,C80/100*Q80)</f>
        <v>0</v>
      </c>
      <c r="S80" s="13">
        <f>IF(D80=0,0,D80/100*Q80)</f>
        <v>0</v>
      </c>
      <c r="U80" s="15">
        <f aca="true" t="shared" si="45" ref="U80:U89">E80*B80/100</f>
        <v>0</v>
      </c>
      <c r="V80" s="15">
        <f aca="true" t="shared" si="46" ref="V80:V89">G80*B80/100</f>
        <v>0</v>
      </c>
      <c r="W80" s="15">
        <f aca="true" t="shared" si="47" ref="W80:W89">I80*B80/100</f>
        <v>0</v>
      </c>
      <c r="X80" s="15">
        <f aca="true" t="shared" si="48" ref="X80:X89">K80*B80/100</f>
        <v>0</v>
      </c>
      <c r="Y80" s="15">
        <f aca="true" t="shared" si="49" ref="Y80:Y89">M80*B80/100</f>
        <v>0</v>
      </c>
    </row>
    <row r="81" spans="1:25" ht="14.25">
      <c r="A81" s="98">
        <f aca="true" t="shared" si="50" ref="A81:A89">IF(A15="","",A15)</f>
      </c>
      <c r="B81" s="97">
        <f t="shared" si="42"/>
        <v>0</v>
      </c>
      <c r="C81" s="51">
        <f t="shared" si="42"/>
        <v>0</v>
      </c>
      <c r="D81" s="52">
        <f t="shared" si="42"/>
        <v>0</v>
      </c>
      <c r="E81" s="123"/>
      <c r="F81" s="124"/>
      <c r="G81" s="123"/>
      <c r="H81" s="124"/>
      <c r="I81" s="123"/>
      <c r="J81" s="124"/>
      <c r="K81" s="123"/>
      <c r="L81" s="124"/>
      <c r="M81" s="128"/>
      <c r="N81" s="129"/>
      <c r="O81" s="90">
        <f t="shared" si="43"/>
        <v>0</v>
      </c>
      <c r="Q81" s="13">
        <f t="shared" si="44"/>
        <v>0</v>
      </c>
      <c r="R81" s="13">
        <f aca="true" t="shared" si="51" ref="R81:R89">IF(C81=0,0,C81/100*Q81)</f>
        <v>0</v>
      </c>
      <c r="S81" s="13">
        <f aca="true" t="shared" si="52" ref="S81:S89">IF(D81=0,0,D81/100*Q81)</f>
        <v>0</v>
      </c>
      <c r="U81" s="15">
        <f t="shared" si="45"/>
        <v>0</v>
      </c>
      <c r="V81" s="15">
        <f t="shared" si="46"/>
        <v>0</v>
      </c>
      <c r="W81" s="15">
        <f t="shared" si="47"/>
        <v>0</v>
      </c>
      <c r="X81" s="15">
        <f t="shared" si="48"/>
        <v>0</v>
      </c>
      <c r="Y81" s="15">
        <f t="shared" si="49"/>
        <v>0</v>
      </c>
    </row>
    <row r="82" spans="1:25" ht="14.25">
      <c r="A82" s="98">
        <f t="shared" si="50"/>
      </c>
      <c r="B82" s="97">
        <f t="shared" si="42"/>
        <v>0</v>
      </c>
      <c r="C82" s="51">
        <f t="shared" si="42"/>
        <v>0</v>
      </c>
      <c r="D82" s="52">
        <f t="shared" si="42"/>
        <v>0</v>
      </c>
      <c r="E82" s="123"/>
      <c r="F82" s="124"/>
      <c r="G82" s="123"/>
      <c r="H82" s="124"/>
      <c r="I82" s="123"/>
      <c r="J82" s="124"/>
      <c r="K82" s="123"/>
      <c r="L82" s="124"/>
      <c r="M82" s="128"/>
      <c r="N82" s="129"/>
      <c r="O82" s="90">
        <f t="shared" si="43"/>
        <v>0</v>
      </c>
      <c r="Q82" s="13">
        <f t="shared" si="44"/>
        <v>0</v>
      </c>
      <c r="R82" s="13">
        <f t="shared" si="51"/>
        <v>0</v>
      </c>
      <c r="S82" s="13">
        <f t="shared" si="52"/>
        <v>0</v>
      </c>
      <c r="U82" s="15">
        <f t="shared" si="45"/>
        <v>0</v>
      </c>
      <c r="V82" s="15">
        <f t="shared" si="46"/>
        <v>0</v>
      </c>
      <c r="W82" s="15">
        <f t="shared" si="47"/>
        <v>0</v>
      </c>
      <c r="X82" s="15">
        <f t="shared" si="48"/>
        <v>0</v>
      </c>
      <c r="Y82" s="15">
        <f t="shared" si="49"/>
        <v>0</v>
      </c>
    </row>
    <row r="83" spans="1:25" ht="14.25">
      <c r="A83" s="98">
        <f t="shared" si="50"/>
      </c>
      <c r="B83" s="97">
        <f t="shared" si="42"/>
        <v>0</v>
      </c>
      <c r="C83" s="51">
        <f t="shared" si="42"/>
        <v>0</v>
      </c>
      <c r="D83" s="52">
        <f t="shared" si="42"/>
        <v>0</v>
      </c>
      <c r="E83" s="123"/>
      <c r="F83" s="124"/>
      <c r="G83" s="123"/>
      <c r="H83" s="124"/>
      <c r="I83" s="123"/>
      <c r="J83" s="124"/>
      <c r="K83" s="123"/>
      <c r="L83" s="124"/>
      <c r="M83" s="128"/>
      <c r="N83" s="129"/>
      <c r="O83" s="90">
        <f t="shared" si="43"/>
        <v>0</v>
      </c>
      <c r="Q83" s="13">
        <f t="shared" si="44"/>
        <v>0</v>
      </c>
      <c r="R83" s="13">
        <f t="shared" si="51"/>
        <v>0</v>
      </c>
      <c r="S83" s="13">
        <f t="shared" si="52"/>
        <v>0</v>
      </c>
      <c r="U83" s="15">
        <f t="shared" si="45"/>
        <v>0</v>
      </c>
      <c r="V83" s="15">
        <f t="shared" si="46"/>
        <v>0</v>
      </c>
      <c r="W83" s="15">
        <f t="shared" si="47"/>
        <v>0</v>
      </c>
      <c r="X83" s="15">
        <f t="shared" si="48"/>
        <v>0</v>
      </c>
      <c r="Y83" s="15">
        <f t="shared" si="49"/>
        <v>0</v>
      </c>
    </row>
    <row r="84" spans="1:25" ht="14.25">
      <c r="A84" s="98">
        <f t="shared" si="50"/>
      </c>
      <c r="B84" s="97">
        <f t="shared" si="42"/>
        <v>0</v>
      </c>
      <c r="C84" s="51">
        <f t="shared" si="42"/>
        <v>0</v>
      </c>
      <c r="D84" s="52">
        <f t="shared" si="42"/>
        <v>0</v>
      </c>
      <c r="E84" s="123"/>
      <c r="F84" s="124"/>
      <c r="G84" s="123"/>
      <c r="H84" s="124"/>
      <c r="I84" s="123"/>
      <c r="J84" s="124"/>
      <c r="K84" s="123"/>
      <c r="L84" s="124"/>
      <c r="M84" s="128"/>
      <c r="N84" s="129"/>
      <c r="O84" s="90">
        <f t="shared" si="43"/>
        <v>0</v>
      </c>
      <c r="Q84" s="13">
        <f t="shared" si="44"/>
        <v>0</v>
      </c>
      <c r="R84" s="13">
        <f t="shared" si="51"/>
        <v>0</v>
      </c>
      <c r="S84" s="13">
        <f t="shared" si="52"/>
        <v>0</v>
      </c>
      <c r="U84" s="15">
        <f t="shared" si="45"/>
        <v>0</v>
      </c>
      <c r="V84" s="15">
        <f t="shared" si="46"/>
        <v>0</v>
      </c>
      <c r="W84" s="15">
        <f t="shared" si="47"/>
        <v>0</v>
      </c>
      <c r="X84" s="15">
        <f t="shared" si="48"/>
        <v>0</v>
      </c>
      <c r="Y84" s="15">
        <f t="shared" si="49"/>
        <v>0</v>
      </c>
    </row>
    <row r="85" spans="1:25" ht="14.25">
      <c r="A85" s="98">
        <f t="shared" si="50"/>
      </c>
      <c r="B85" s="97">
        <f t="shared" si="42"/>
        <v>0</v>
      </c>
      <c r="C85" s="51">
        <f t="shared" si="42"/>
        <v>0</v>
      </c>
      <c r="D85" s="52">
        <f t="shared" si="42"/>
        <v>0</v>
      </c>
      <c r="E85" s="123"/>
      <c r="F85" s="124"/>
      <c r="G85" s="123"/>
      <c r="H85" s="124"/>
      <c r="I85" s="123"/>
      <c r="J85" s="124"/>
      <c r="K85" s="123"/>
      <c r="L85" s="124"/>
      <c r="M85" s="128"/>
      <c r="N85" s="129"/>
      <c r="O85" s="90">
        <f t="shared" si="43"/>
        <v>0</v>
      </c>
      <c r="Q85" s="13">
        <f t="shared" si="44"/>
        <v>0</v>
      </c>
      <c r="R85" s="13">
        <f t="shared" si="51"/>
        <v>0</v>
      </c>
      <c r="S85" s="13">
        <f t="shared" si="52"/>
        <v>0</v>
      </c>
      <c r="U85" s="15">
        <f t="shared" si="45"/>
        <v>0</v>
      </c>
      <c r="V85" s="15">
        <f t="shared" si="46"/>
        <v>0</v>
      </c>
      <c r="W85" s="15">
        <f t="shared" si="47"/>
        <v>0</v>
      </c>
      <c r="X85" s="15">
        <f t="shared" si="48"/>
        <v>0</v>
      </c>
      <c r="Y85" s="15">
        <f t="shared" si="49"/>
        <v>0</v>
      </c>
    </row>
    <row r="86" spans="1:25" ht="14.25">
      <c r="A86" s="98">
        <f t="shared" si="50"/>
      </c>
      <c r="B86" s="97">
        <f t="shared" si="42"/>
        <v>0</v>
      </c>
      <c r="C86" s="51">
        <f t="shared" si="42"/>
        <v>0</v>
      </c>
      <c r="D86" s="52">
        <f t="shared" si="42"/>
        <v>0</v>
      </c>
      <c r="E86" s="123"/>
      <c r="F86" s="124"/>
      <c r="G86" s="123"/>
      <c r="H86" s="124"/>
      <c r="I86" s="123"/>
      <c r="J86" s="124"/>
      <c r="K86" s="123"/>
      <c r="L86" s="124"/>
      <c r="M86" s="128"/>
      <c r="N86" s="129"/>
      <c r="O86" s="90">
        <f t="shared" si="43"/>
        <v>0</v>
      </c>
      <c r="Q86" s="13">
        <f t="shared" si="44"/>
        <v>0</v>
      </c>
      <c r="R86" s="13">
        <f t="shared" si="51"/>
        <v>0</v>
      </c>
      <c r="S86" s="13">
        <f t="shared" si="52"/>
        <v>0</v>
      </c>
      <c r="U86" s="15">
        <f t="shared" si="45"/>
        <v>0</v>
      </c>
      <c r="V86" s="15">
        <f t="shared" si="46"/>
        <v>0</v>
      </c>
      <c r="W86" s="15">
        <f t="shared" si="47"/>
        <v>0</v>
      </c>
      <c r="X86" s="15">
        <f t="shared" si="48"/>
        <v>0</v>
      </c>
      <c r="Y86" s="15">
        <f t="shared" si="49"/>
        <v>0</v>
      </c>
    </row>
    <row r="87" spans="1:25" ht="14.25">
      <c r="A87" s="98">
        <f t="shared" si="50"/>
      </c>
      <c r="B87" s="97">
        <f t="shared" si="42"/>
        <v>0</v>
      </c>
      <c r="C87" s="51">
        <f t="shared" si="42"/>
        <v>0</v>
      </c>
      <c r="D87" s="52">
        <f t="shared" si="42"/>
        <v>0</v>
      </c>
      <c r="E87" s="123"/>
      <c r="F87" s="124"/>
      <c r="G87" s="123"/>
      <c r="H87" s="124"/>
      <c r="I87" s="123"/>
      <c r="J87" s="124"/>
      <c r="K87" s="123"/>
      <c r="L87" s="124"/>
      <c r="M87" s="128"/>
      <c r="N87" s="129"/>
      <c r="O87" s="90">
        <f t="shared" si="43"/>
        <v>0</v>
      </c>
      <c r="Q87" s="13">
        <f t="shared" si="44"/>
        <v>0</v>
      </c>
      <c r="R87" s="13">
        <f t="shared" si="51"/>
        <v>0</v>
      </c>
      <c r="S87" s="13">
        <f t="shared" si="52"/>
        <v>0</v>
      </c>
      <c r="U87" s="15">
        <f t="shared" si="45"/>
        <v>0</v>
      </c>
      <c r="V87" s="15">
        <f t="shared" si="46"/>
        <v>0</v>
      </c>
      <c r="W87" s="15">
        <f t="shared" si="47"/>
        <v>0</v>
      </c>
      <c r="X87" s="15">
        <f t="shared" si="48"/>
        <v>0</v>
      </c>
      <c r="Y87" s="15">
        <f t="shared" si="49"/>
        <v>0</v>
      </c>
    </row>
    <row r="88" spans="1:25" ht="14.25">
      <c r="A88" s="98">
        <f t="shared" si="50"/>
      </c>
      <c r="B88" s="97">
        <f aca="true" t="shared" si="53" ref="B88:D89">IF(B22="",0,B22)</f>
        <v>0</v>
      </c>
      <c r="C88" s="51">
        <f t="shared" si="53"/>
        <v>0</v>
      </c>
      <c r="D88" s="52">
        <f t="shared" si="53"/>
        <v>0</v>
      </c>
      <c r="E88" s="123"/>
      <c r="F88" s="124"/>
      <c r="G88" s="123"/>
      <c r="H88" s="124"/>
      <c r="I88" s="123"/>
      <c r="J88" s="124"/>
      <c r="K88" s="123"/>
      <c r="L88" s="124"/>
      <c r="M88" s="128"/>
      <c r="N88" s="129"/>
      <c r="O88" s="90">
        <f t="shared" si="43"/>
        <v>0</v>
      </c>
      <c r="Q88" s="13">
        <f t="shared" si="44"/>
        <v>0</v>
      </c>
      <c r="R88" s="13">
        <f t="shared" si="51"/>
        <v>0</v>
      </c>
      <c r="S88" s="13">
        <f t="shared" si="52"/>
        <v>0</v>
      </c>
      <c r="U88" s="15">
        <f t="shared" si="45"/>
        <v>0</v>
      </c>
      <c r="V88" s="15">
        <f t="shared" si="46"/>
        <v>0</v>
      </c>
      <c r="W88" s="15">
        <f t="shared" si="47"/>
        <v>0</v>
      </c>
      <c r="X88" s="15">
        <f t="shared" si="48"/>
        <v>0</v>
      </c>
      <c r="Y88" s="15">
        <f t="shared" si="49"/>
        <v>0</v>
      </c>
    </row>
    <row r="89" spans="1:25" ht="14.25">
      <c r="A89" s="98">
        <f t="shared" si="50"/>
      </c>
      <c r="B89" s="97">
        <f t="shared" si="53"/>
        <v>0</v>
      </c>
      <c r="C89" s="51">
        <f t="shared" si="53"/>
        <v>0</v>
      </c>
      <c r="D89" s="52">
        <f t="shared" si="53"/>
        <v>0</v>
      </c>
      <c r="E89" s="123"/>
      <c r="F89" s="124"/>
      <c r="G89" s="123"/>
      <c r="H89" s="124"/>
      <c r="I89" s="123"/>
      <c r="J89" s="124"/>
      <c r="K89" s="123"/>
      <c r="L89" s="124"/>
      <c r="M89" s="128"/>
      <c r="N89" s="129"/>
      <c r="O89" s="90">
        <f t="shared" si="43"/>
        <v>0</v>
      </c>
      <c r="Q89" s="13">
        <f t="shared" si="44"/>
        <v>0</v>
      </c>
      <c r="R89" s="13">
        <f t="shared" si="51"/>
        <v>0</v>
      </c>
      <c r="S89" s="13">
        <f t="shared" si="52"/>
        <v>0</v>
      </c>
      <c r="U89" s="15">
        <f t="shared" si="45"/>
        <v>0</v>
      </c>
      <c r="V89" s="15">
        <f t="shared" si="46"/>
        <v>0</v>
      </c>
      <c r="W89" s="15">
        <f t="shared" si="47"/>
        <v>0</v>
      </c>
      <c r="X89" s="15">
        <f t="shared" si="48"/>
        <v>0</v>
      </c>
      <c r="Y89" s="15">
        <f t="shared" si="49"/>
        <v>0</v>
      </c>
    </row>
    <row r="90" spans="1:25" ht="14.25">
      <c r="A90" s="76" t="s">
        <v>6</v>
      </c>
      <c r="B90" s="96">
        <f>IF(Q90=0,"",Q90/O90*100)</f>
      </c>
      <c r="C90" s="69">
        <f>IF(Q90=0,"",R90/Q90*100)</f>
      </c>
      <c r="D90" s="70">
        <f>IF(Q90=0,"",S90/Q90*100)</f>
      </c>
      <c r="E90" s="134">
        <f>SUM(E91:F101)</f>
        <v>0</v>
      </c>
      <c r="F90" s="134"/>
      <c r="G90" s="126">
        <f>SUM(G91:H101)</f>
        <v>0</v>
      </c>
      <c r="H90" s="127"/>
      <c r="I90" s="126">
        <f>SUM(I91:J101)</f>
        <v>0</v>
      </c>
      <c r="J90" s="127"/>
      <c r="K90" s="126">
        <f>SUM(K91:L101)</f>
        <v>0</v>
      </c>
      <c r="L90" s="127"/>
      <c r="M90" s="126">
        <f>SUM(M91:N101)</f>
        <v>0</v>
      </c>
      <c r="N90" s="127"/>
      <c r="O90" s="31">
        <f>SUM(O91:O101)</f>
        <v>0</v>
      </c>
      <c r="Q90" s="21">
        <f>SUM(Q91:Q101)</f>
        <v>0</v>
      </c>
      <c r="R90" s="21">
        <f>SUM(R91:R101)</f>
        <v>0</v>
      </c>
      <c r="S90" s="21">
        <f>SUM(S91:S101)</f>
        <v>0</v>
      </c>
      <c r="U90" s="111"/>
      <c r="V90" s="111"/>
      <c r="W90" s="111"/>
      <c r="X90" s="111"/>
      <c r="Y90" s="111"/>
    </row>
    <row r="91" spans="1:25" ht="14.25">
      <c r="A91" s="98">
        <f aca="true" t="shared" si="54" ref="A91:A101">IF(A25="","",A25)</f>
      </c>
      <c r="B91" s="97">
        <f aca="true" t="shared" si="55" ref="B91:D98">IF(B25="",0,B25)</f>
        <v>0</v>
      </c>
      <c r="C91" s="51">
        <f t="shared" si="55"/>
        <v>0</v>
      </c>
      <c r="D91" s="52">
        <f t="shared" si="55"/>
        <v>0</v>
      </c>
      <c r="E91" s="123"/>
      <c r="F91" s="124"/>
      <c r="G91" s="123"/>
      <c r="H91" s="124"/>
      <c r="I91" s="123"/>
      <c r="J91" s="124"/>
      <c r="K91" s="123"/>
      <c r="L91" s="124"/>
      <c r="M91" s="123"/>
      <c r="N91" s="124"/>
      <c r="O91" s="90">
        <f aca="true" t="shared" si="56" ref="O91:O101">($F$76*E91+$H$76*G91+$J$76*I91+$L$76*K91+$N$76*M91)*$M$71</f>
        <v>0</v>
      </c>
      <c r="Q91" s="13">
        <f aca="true" t="shared" si="57" ref="Q91:Q101">O91*B91/100</f>
        <v>0</v>
      </c>
      <c r="R91" s="13">
        <f aca="true" t="shared" si="58" ref="R91:R101">IF(C91=0,0,C91/100*Q91)</f>
        <v>0</v>
      </c>
      <c r="S91" s="13">
        <f aca="true" t="shared" si="59" ref="S91:S101">IF(D91=0,0,D91/100*Q91)</f>
        <v>0</v>
      </c>
      <c r="U91" s="15">
        <f aca="true" t="shared" si="60" ref="U91:U101">E91*B91/100</f>
        <v>0</v>
      </c>
      <c r="V91" s="15">
        <f aca="true" t="shared" si="61" ref="V91:V101">G91*B91/100</f>
        <v>0</v>
      </c>
      <c r="W91" s="15">
        <f aca="true" t="shared" si="62" ref="W91:W101">I91*B91/100</f>
        <v>0</v>
      </c>
      <c r="X91" s="15">
        <f aca="true" t="shared" si="63" ref="X91:X101">K91*B91/100</f>
        <v>0</v>
      </c>
      <c r="Y91" s="15">
        <f aca="true" t="shared" si="64" ref="Y91:Y101">M91*B91/100</f>
        <v>0</v>
      </c>
    </row>
    <row r="92" spans="1:25" ht="14.25">
      <c r="A92" s="98">
        <f t="shared" si="54"/>
      </c>
      <c r="B92" s="97">
        <f t="shared" si="55"/>
        <v>0</v>
      </c>
      <c r="C92" s="51">
        <f t="shared" si="55"/>
        <v>0</v>
      </c>
      <c r="D92" s="52">
        <f t="shared" si="55"/>
        <v>0</v>
      </c>
      <c r="E92" s="123"/>
      <c r="F92" s="124"/>
      <c r="G92" s="123"/>
      <c r="H92" s="124"/>
      <c r="I92" s="123"/>
      <c r="J92" s="124"/>
      <c r="K92" s="123"/>
      <c r="L92" s="124"/>
      <c r="M92" s="123"/>
      <c r="N92" s="124"/>
      <c r="O92" s="90">
        <f t="shared" si="56"/>
        <v>0</v>
      </c>
      <c r="Q92" s="13">
        <f t="shared" si="57"/>
        <v>0</v>
      </c>
      <c r="R92" s="13">
        <f t="shared" si="58"/>
        <v>0</v>
      </c>
      <c r="S92" s="13">
        <f t="shared" si="59"/>
        <v>0</v>
      </c>
      <c r="U92" s="15">
        <f t="shared" si="60"/>
        <v>0</v>
      </c>
      <c r="V92" s="15">
        <f t="shared" si="61"/>
        <v>0</v>
      </c>
      <c r="W92" s="15">
        <f t="shared" si="62"/>
        <v>0</v>
      </c>
      <c r="X92" s="15">
        <f t="shared" si="63"/>
        <v>0</v>
      </c>
      <c r="Y92" s="15">
        <f t="shared" si="64"/>
        <v>0</v>
      </c>
    </row>
    <row r="93" spans="1:25" ht="14.25">
      <c r="A93" s="98">
        <f t="shared" si="54"/>
      </c>
      <c r="B93" s="97">
        <f t="shared" si="55"/>
        <v>0</v>
      </c>
      <c r="C93" s="51">
        <f t="shared" si="55"/>
        <v>0</v>
      </c>
      <c r="D93" s="52">
        <f t="shared" si="55"/>
        <v>0</v>
      </c>
      <c r="E93" s="123"/>
      <c r="F93" s="124"/>
      <c r="G93" s="123"/>
      <c r="H93" s="124"/>
      <c r="I93" s="123"/>
      <c r="J93" s="124"/>
      <c r="K93" s="123"/>
      <c r="L93" s="124"/>
      <c r="M93" s="123"/>
      <c r="N93" s="124"/>
      <c r="O93" s="90">
        <f t="shared" si="56"/>
        <v>0</v>
      </c>
      <c r="Q93" s="13">
        <f t="shared" si="57"/>
        <v>0</v>
      </c>
      <c r="R93" s="13">
        <f t="shared" si="58"/>
        <v>0</v>
      </c>
      <c r="S93" s="13">
        <f t="shared" si="59"/>
        <v>0</v>
      </c>
      <c r="U93" s="15">
        <f t="shared" si="60"/>
        <v>0</v>
      </c>
      <c r="V93" s="15">
        <f t="shared" si="61"/>
        <v>0</v>
      </c>
      <c r="W93" s="15">
        <f t="shared" si="62"/>
        <v>0</v>
      </c>
      <c r="X93" s="15">
        <f t="shared" si="63"/>
        <v>0</v>
      </c>
      <c r="Y93" s="15">
        <f t="shared" si="64"/>
        <v>0</v>
      </c>
    </row>
    <row r="94" spans="1:25" ht="14.25">
      <c r="A94" s="98">
        <f t="shared" si="54"/>
      </c>
      <c r="B94" s="97">
        <f t="shared" si="55"/>
        <v>0</v>
      </c>
      <c r="C94" s="51">
        <f t="shared" si="55"/>
        <v>0</v>
      </c>
      <c r="D94" s="52">
        <f t="shared" si="55"/>
        <v>0</v>
      </c>
      <c r="E94" s="123"/>
      <c r="F94" s="124"/>
      <c r="G94" s="123"/>
      <c r="H94" s="124"/>
      <c r="I94" s="123"/>
      <c r="J94" s="124"/>
      <c r="K94" s="123"/>
      <c r="L94" s="124"/>
      <c r="M94" s="123"/>
      <c r="N94" s="124"/>
      <c r="O94" s="90">
        <f t="shared" si="56"/>
        <v>0</v>
      </c>
      <c r="Q94" s="13">
        <f t="shared" si="57"/>
        <v>0</v>
      </c>
      <c r="R94" s="13">
        <f t="shared" si="58"/>
        <v>0</v>
      </c>
      <c r="S94" s="13">
        <f t="shared" si="59"/>
        <v>0</v>
      </c>
      <c r="U94" s="15">
        <f t="shared" si="60"/>
        <v>0</v>
      </c>
      <c r="V94" s="15">
        <f t="shared" si="61"/>
        <v>0</v>
      </c>
      <c r="W94" s="15">
        <f t="shared" si="62"/>
        <v>0</v>
      </c>
      <c r="X94" s="15">
        <f t="shared" si="63"/>
        <v>0</v>
      </c>
      <c r="Y94" s="15">
        <f t="shared" si="64"/>
        <v>0</v>
      </c>
    </row>
    <row r="95" spans="1:25" ht="14.25">
      <c r="A95" s="98">
        <f t="shared" si="54"/>
      </c>
      <c r="B95" s="97">
        <f t="shared" si="55"/>
        <v>0</v>
      </c>
      <c r="C95" s="51">
        <f t="shared" si="55"/>
        <v>0</v>
      </c>
      <c r="D95" s="52">
        <f t="shared" si="55"/>
        <v>0</v>
      </c>
      <c r="E95" s="123"/>
      <c r="F95" s="124"/>
      <c r="G95" s="123"/>
      <c r="H95" s="124"/>
      <c r="I95" s="123"/>
      <c r="J95" s="124"/>
      <c r="K95" s="123"/>
      <c r="L95" s="124"/>
      <c r="M95" s="123"/>
      <c r="N95" s="124"/>
      <c r="O95" s="90">
        <f t="shared" si="56"/>
        <v>0</v>
      </c>
      <c r="Q95" s="13">
        <f t="shared" si="57"/>
        <v>0</v>
      </c>
      <c r="R95" s="13">
        <f t="shared" si="58"/>
        <v>0</v>
      </c>
      <c r="S95" s="13">
        <f t="shared" si="59"/>
        <v>0</v>
      </c>
      <c r="U95" s="15">
        <f t="shared" si="60"/>
        <v>0</v>
      </c>
      <c r="V95" s="15">
        <f t="shared" si="61"/>
        <v>0</v>
      </c>
      <c r="W95" s="15">
        <f t="shared" si="62"/>
        <v>0</v>
      </c>
      <c r="X95" s="15">
        <f t="shared" si="63"/>
        <v>0</v>
      </c>
      <c r="Y95" s="15">
        <f t="shared" si="64"/>
        <v>0</v>
      </c>
    </row>
    <row r="96" spans="1:25" ht="14.25">
      <c r="A96" s="98">
        <f t="shared" si="54"/>
      </c>
      <c r="B96" s="97">
        <f t="shared" si="55"/>
        <v>0</v>
      </c>
      <c r="C96" s="51">
        <f t="shared" si="55"/>
        <v>0</v>
      </c>
      <c r="D96" s="52">
        <f t="shared" si="55"/>
        <v>0</v>
      </c>
      <c r="E96" s="123"/>
      <c r="F96" s="124"/>
      <c r="G96" s="123"/>
      <c r="H96" s="124"/>
      <c r="I96" s="123"/>
      <c r="J96" s="124"/>
      <c r="K96" s="123"/>
      <c r="L96" s="124"/>
      <c r="M96" s="123"/>
      <c r="N96" s="124"/>
      <c r="O96" s="90">
        <f t="shared" si="56"/>
        <v>0</v>
      </c>
      <c r="Q96" s="13">
        <f t="shared" si="57"/>
        <v>0</v>
      </c>
      <c r="R96" s="13">
        <f t="shared" si="58"/>
        <v>0</v>
      </c>
      <c r="S96" s="13">
        <f t="shared" si="59"/>
        <v>0</v>
      </c>
      <c r="U96" s="15">
        <f t="shared" si="60"/>
        <v>0</v>
      </c>
      <c r="V96" s="15">
        <f t="shared" si="61"/>
        <v>0</v>
      </c>
      <c r="W96" s="15">
        <f t="shared" si="62"/>
        <v>0</v>
      </c>
      <c r="X96" s="15">
        <f t="shared" si="63"/>
        <v>0</v>
      </c>
      <c r="Y96" s="15">
        <f t="shared" si="64"/>
        <v>0</v>
      </c>
    </row>
    <row r="97" spans="1:25" ht="14.25">
      <c r="A97" s="98">
        <f t="shared" si="54"/>
      </c>
      <c r="B97" s="97">
        <f t="shared" si="55"/>
        <v>0</v>
      </c>
      <c r="C97" s="51">
        <f t="shared" si="55"/>
        <v>0</v>
      </c>
      <c r="D97" s="52">
        <f t="shared" si="55"/>
        <v>0</v>
      </c>
      <c r="E97" s="123"/>
      <c r="F97" s="124"/>
      <c r="G97" s="123"/>
      <c r="H97" s="124"/>
      <c r="I97" s="123"/>
      <c r="J97" s="124"/>
      <c r="K97" s="123"/>
      <c r="L97" s="124"/>
      <c r="M97" s="123"/>
      <c r="N97" s="124"/>
      <c r="O97" s="90">
        <f t="shared" si="56"/>
        <v>0</v>
      </c>
      <c r="Q97" s="13">
        <f t="shared" si="57"/>
        <v>0</v>
      </c>
      <c r="R97" s="13">
        <f t="shared" si="58"/>
        <v>0</v>
      </c>
      <c r="S97" s="13">
        <f t="shared" si="59"/>
        <v>0</v>
      </c>
      <c r="U97" s="15">
        <f t="shared" si="60"/>
        <v>0</v>
      </c>
      <c r="V97" s="15">
        <f t="shared" si="61"/>
        <v>0</v>
      </c>
      <c r="W97" s="15">
        <f t="shared" si="62"/>
        <v>0</v>
      </c>
      <c r="X97" s="15">
        <f t="shared" si="63"/>
        <v>0</v>
      </c>
      <c r="Y97" s="15">
        <f t="shared" si="64"/>
        <v>0</v>
      </c>
    </row>
    <row r="98" spans="1:25" ht="14.25">
      <c r="A98" s="98">
        <f t="shared" si="54"/>
      </c>
      <c r="B98" s="97">
        <f t="shared" si="55"/>
        <v>0</v>
      </c>
      <c r="C98" s="51">
        <f t="shared" si="55"/>
        <v>0</v>
      </c>
      <c r="D98" s="52">
        <f t="shared" si="55"/>
        <v>0</v>
      </c>
      <c r="E98" s="123"/>
      <c r="F98" s="124"/>
      <c r="G98" s="123"/>
      <c r="H98" s="124"/>
      <c r="I98" s="123"/>
      <c r="J98" s="124"/>
      <c r="K98" s="123"/>
      <c r="L98" s="124"/>
      <c r="M98" s="123"/>
      <c r="N98" s="124"/>
      <c r="O98" s="90">
        <f t="shared" si="56"/>
        <v>0</v>
      </c>
      <c r="Q98" s="13">
        <f t="shared" si="57"/>
        <v>0</v>
      </c>
      <c r="R98" s="13">
        <f t="shared" si="58"/>
        <v>0</v>
      </c>
      <c r="S98" s="13">
        <f t="shared" si="59"/>
        <v>0</v>
      </c>
      <c r="U98" s="15">
        <f t="shared" si="60"/>
        <v>0</v>
      </c>
      <c r="V98" s="15">
        <f t="shared" si="61"/>
        <v>0</v>
      </c>
      <c r="W98" s="15">
        <f t="shared" si="62"/>
        <v>0</v>
      </c>
      <c r="X98" s="15">
        <f t="shared" si="63"/>
        <v>0</v>
      </c>
      <c r="Y98" s="15">
        <f t="shared" si="64"/>
        <v>0</v>
      </c>
    </row>
    <row r="99" spans="1:25" ht="14.25">
      <c r="A99" s="98">
        <f t="shared" si="54"/>
      </c>
      <c r="B99" s="97">
        <f aca="true" t="shared" si="65" ref="B99:D101">IF(B33="",0,B33)</f>
        <v>0</v>
      </c>
      <c r="C99" s="51">
        <f t="shared" si="65"/>
        <v>0</v>
      </c>
      <c r="D99" s="52">
        <f t="shared" si="65"/>
        <v>0</v>
      </c>
      <c r="E99" s="123"/>
      <c r="F99" s="124"/>
      <c r="G99" s="123"/>
      <c r="H99" s="124"/>
      <c r="I99" s="123"/>
      <c r="J99" s="124"/>
      <c r="K99" s="123"/>
      <c r="L99" s="124"/>
      <c r="M99" s="123"/>
      <c r="N99" s="124"/>
      <c r="O99" s="90">
        <f t="shared" si="56"/>
        <v>0</v>
      </c>
      <c r="Q99" s="13">
        <f t="shared" si="57"/>
        <v>0</v>
      </c>
      <c r="R99" s="13">
        <f t="shared" si="58"/>
        <v>0</v>
      </c>
      <c r="S99" s="13">
        <f t="shared" si="59"/>
        <v>0</v>
      </c>
      <c r="U99" s="15">
        <f t="shared" si="60"/>
        <v>0</v>
      </c>
      <c r="V99" s="15">
        <f t="shared" si="61"/>
        <v>0</v>
      </c>
      <c r="W99" s="15">
        <f t="shared" si="62"/>
        <v>0</v>
      </c>
      <c r="X99" s="15">
        <f t="shared" si="63"/>
        <v>0</v>
      </c>
      <c r="Y99" s="15">
        <f t="shared" si="64"/>
        <v>0</v>
      </c>
    </row>
    <row r="100" spans="1:25" ht="14.25">
      <c r="A100" s="98">
        <f t="shared" si="54"/>
      </c>
      <c r="B100" s="97">
        <f t="shared" si="65"/>
        <v>0</v>
      </c>
      <c r="C100" s="51">
        <f t="shared" si="65"/>
        <v>0</v>
      </c>
      <c r="D100" s="52">
        <f t="shared" si="65"/>
        <v>0</v>
      </c>
      <c r="E100" s="123"/>
      <c r="F100" s="124"/>
      <c r="G100" s="123"/>
      <c r="H100" s="124"/>
      <c r="I100" s="123"/>
      <c r="J100" s="124"/>
      <c r="K100" s="123"/>
      <c r="L100" s="124"/>
      <c r="M100" s="123"/>
      <c r="N100" s="124"/>
      <c r="O100" s="90">
        <f t="shared" si="56"/>
        <v>0</v>
      </c>
      <c r="Q100" s="13">
        <f t="shared" si="57"/>
        <v>0</v>
      </c>
      <c r="R100" s="13">
        <f t="shared" si="58"/>
        <v>0</v>
      </c>
      <c r="S100" s="13">
        <f t="shared" si="59"/>
        <v>0</v>
      </c>
      <c r="U100" s="15">
        <f t="shared" si="60"/>
        <v>0</v>
      </c>
      <c r="V100" s="15">
        <f t="shared" si="61"/>
        <v>0</v>
      </c>
      <c r="W100" s="15">
        <f t="shared" si="62"/>
        <v>0</v>
      </c>
      <c r="X100" s="15">
        <f t="shared" si="63"/>
        <v>0</v>
      </c>
      <c r="Y100" s="15">
        <f t="shared" si="64"/>
        <v>0</v>
      </c>
    </row>
    <row r="101" spans="1:25" ht="14.25">
      <c r="A101" s="98">
        <f t="shared" si="54"/>
      </c>
      <c r="B101" s="97">
        <f t="shared" si="65"/>
        <v>0</v>
      </c>
      <c r="C101" s="51">
        <f t="shared" si="65"/>
        <v>0</v>
      </c>
      <c r="D101" s="52">
        <f t="shared" si="65"/>
        <v>0</v>
      </c>
      <c r="E101" s="123"/>
      <c r="F101" s="124"/>
      <c r="G101" s="123"/>
      <c r="H101" s="124"/>
      <c r="I101" s="123"/>
      <c r="J101" s="124"/>
      <c r="K101" s="123"/>
      <c r="L101" s="124"/>
      <c r="M101" s="123"/>
      <c r="N101" s="124"/>
      <c r="O101" s="90">
        <f t="shared" si="56"/>
        <v>0</v>
      </c>
      <c r="Q101" s="13">
        <f t="shared" si="57"/>
        <v>0</v>
      </c>
      <c r="R101" s="13">
        <f t="shared" si="58"/>
        <v>0</v>
      </c>
      <c r="S101" s="13">
        <f t="shared" si="59"/>
        <v>0</v>
      </c>
      <c r="U101" s="15">
        <f t="shared" si="60"/>
        <v>0</v>
      </c>
      <c r="V101" s="15">
        <f t="shared" si="61"/>
        <v>0</v>
      </c>
      <c r="W101" s="15">
        <f t="shared" si="62"/>
        <v>0</v>
      </c>
      <c r="X101" s="15">
        <f t="shared" si="63"/>
        <v>0</v>
      </c>
      <c r="Y101" s="15">
        <f t="shared" si="64"/>
        <v>0</v>
      </c>
    </row>
    <row r="104" ht="18">
      <c r="A104" s="20" t="s">
        <v>27</v>
      </c>
    </row>
    <row r="105" spans="1:4" ht="14.25">
      <c r="A105" s="12" t="s">
        <v>19</v>
      </c>
      <c r="D105" s="30">
        <f>M6+M38+M71</f>
        <v>0</v>
      </c>
    </row>
    <row r="106" ht="9.75" customHeight="1"/>
    <row r="107" spans="1:7" ht="15">
      <c r="A107" s="3"/>
      <c r="E107" s="18" t="s">
        <v>23</v>
      </c>
      <c r="G107" s="92" t="s">
        <v>50</v>
      </c>
    </row>
    <row r="108" spans="1:21" ht="15">
      <c r="A108" s="3"/>
      <c r="B108" s="130" t="s">
        <v>35</v>
      </c>
      <c r="C108" s="131"/>
      <c r="D108" s="131"/>
      <c r="E108" s="19" t="s">
        <v>26</v>
      </c>
      <c r="R108" s="12" t="s">
        <v>63</v>
      </c>
      <c r="U108" s="1">
        <f>IF(X76&gt;0,AVERAGE(X10,X43,X76),IF(X43&gt;0,AVERAGE(X10,X43),X10))</f>
        <v>0</v>
      </c>
    </row>
    <row r="109" spans="1:13" ht="15">
      <c r="A109" s="6" t="s">
        <v>4</v>
      </c>
      <c r="B109" s="11" t="s">
        <v>11</v>
      </c>
      <c r="C109" s="11" t="s">
        <v>8</v>
      </c>
      <c r="D109" s="14" t="s">
        <v>7</v>
      </c>
      <c r="E109" s="16" t="s">
        <v>16</v>
      </c>
      <c r="G109" s="103" t="s">
        <v>52</v>
      </c>
      <c r="H109" s="105"/>
      <c r="I109" s="105"/>
      <c r="J109" s="105"/>
      <c r="K109" s="104"/>
      <c r="L109" s="118" t="s">
        <v>53</v>
      </c>
      <c r="M109" s="119"/>
    </row>
    <row r="110" spans="1:19" ht="15">
      <c r="A110" s="7"/>
      <c r="B110" s="2" t="s">
        <v>10</v>
      </c>
      <c r="C110" s="2" t="s">
        <v>10</v>
      </c>
      <c r="D110" s="8" t="s">
        <v>10</v>
      </c>
      <c r="E110" s="17" t="s">
        <v>20</v>
      </c>
      <c r="G110" s="106" t="s">
        <v>64</v>
      </c>
      <c r="H110" s="105"/>
      <c r="I110" s="105"/>
      <c r="J110" s="105"/>
      <c r="K110" s="104"/>
      <c r="L110" s="120">
        <f>IF(E123=0,0,E123/U108)</f>
        <v>0</v>
      </c>
      <c r="M110" s="121"/>
      <c r="Q110" s="15" t="s">
        <v>11</v>
      </c>
      <c r="R110" s="15" t="s">
        <v>28</v>
      </c>
      <c r="S110" s="15" t="s">
        <v>29</v>
      </c>
    </row>
    <row r="111" spans="1:19" s="92" customFormat="1" ht="15">
      <c r="A111" s="91" t="s">
        <v>48</v>
      </c>
      <c r="B111" s="96">
        <f>IF(Q111=0,"",Q111/E111*100)</f>
      </c>
      <c r="C111" s="69">
        <f>IF(Q111=0,"",R111/Q111*100)</f>
      </c>
      <c r="D111" s="70">
        <f>IF(Q111=0,"",S111/Q111*100)</f>
      </c>
      <c r="E111" s="77">
        <f>E112+E123</f>
        <v>0</v>
      </c>
      <c r="G111" s="106" t="s">
        <v>65</v>
      </c>
      <c r="H111" s="105"/>
      <c r="I111" s="105"/>
      <c r="J111" s="105"/>
      <c r="K111" s="104"/>
      <c r="L111" s="120">
        <f>IF(Q112=0,0,Q112/U108)</f>
        <v>0</v>
      </c>
      <c r="M111" s="121"/>
      <c r="Q111" s="93">
        <f>Q112+Q123</f>
        <v>0</v>
      </c>
      <c r="R111" s="93">
        <f>R112+R123</f>
        <v>0</v>
      </c>
      <c r="S111" s="93">
        <f>S112+S123</f>
        <v>0</v>
      </c>
    </row>
    <row r="112" spans="1:19" s="92" customFormat="1" ht="15">
      <c r="A112" s="68" t="s">
        <v>5</v>
      </c>
      <c r="B112" s="96">
        <f>IF(Q112=0,"",Q112/E112*100)</f>
      </c>
      <c r="C112" s="69">
        <f>IF(Q112=0,"",R112/Q112*100)</f>
      </c>
      <c r="D112" s="70">
        <f>IF(Q112=0,"",S112/Q112*100)</f>
      </c>
      <c r="E112" s="77">
        <f>SUM(E113:E122)</f>
        <v>0</v>
      </c>
      <c r="G112" s="112" t="s">
        <v>68</v>
      </c>
      <c r="H112" s="105"/>
      <c r="I112" s="105"/>
      <c r="J112" s="105"/>
      <c r="K112" s="104"/>
      <c r="L112" s="114">
        <f>IF(L110=0,0,K2/1.029/L110)</f>
        <v>0</v>
      </c>
      <c r="M112" s="115"/>
      <c r="Q112" s="93">
        <f>SUM(Q113:Q122)</f>
        <v>0</v>
      </c>
      <c r="R112" s="93">
        <f>SUM(R113:R122)</f>
        <v>0</v>
      </c>
      <c r="S112" s="93">
        <f>SUM(S113:S122)</f>
        <v>0</v>
      </c>
    </row>
    <row r="113" spans="1:19" ht="14.25">
      <c r="A113" s="40">
        <f>IF(A14="","",A14)</f>
      </c>
      <c r="B113" s="97">
        <f>IF(Q113=0,0,Q113/E113*100)</f>
        <v>0</v>
      </c>
      <c r="C113" s="85">
        <f>IF(R113=0,0,R113/Q113*100)</f>
        <v>0</v>
      </c>
      <c r="D113" s="85">
        <f>IF(S113=0,0,S113/Q113*100)</f>
        <v>0</v>
      </c>
      <c r="E113" s="29">
        <f aca="true" t="shared" si="66" ref="E113:E122">O14+O47+O80</f>
        <v>0</v>
      </c>
      <c r="Q113" s="13">
        <f aca="true" t="shared" si="67" ref="Q113:S122">Q14+Q47+Q80</f>
        <v>0</v>
      </c>
      <c r="R113" s="13">
        <f t="shared" si="67"/>
        <v>0</v>
      </c>
      <c r="S113" s="13">
        <f t="shared" si="67"/>
        <v>0</v>
      </c>
    </row>
    <row r="114" spans="1:19" ht="14.25">
      <c r="A114" s="40">
        <f aca="true" t="shared" si="68" ref="A114:A122">IF(A15="","",A15)</f>
      </c>
      <c r="B114" s="97">
        <f>IF(Q114=0,0,Q114/E114*100)</f>
        <v>0</v>
      </c>
      <c r="C114" s="85">
        <f aca="true" t="shared" si="69" ref="C114:C122">IF(R114=0,0,R114/Q114*100)</f>
        <v>0</v>
      </c>
      <c r="D114" s="85">
        <f aca="true" t="shared" si="70" ref="D114:D122">IF(S114=0,0,S114/Q114*100)</f>
        <v>0</v>
      </c>
      <c r="E114" s="29">
        <f t="shared" si="66"/>
        <v>0</v>
      </c>
      <c r="Q114" s="13">
        <f t="shared" si="67"/>
        <v>0</v>
      </c>
      <c r="R114" s="13">
        <f t="shared" si="67"/>
        <v>0</v>
      </c>
      <c r="S114" s="13">
        <f t="shared" si="67"/>
        <v>0</v>
      </c>
    </row>
    <row r="115" spans="1:19" ht="14.25">
      <c r="A115" s="40">
        <f t="shared" si="68"/>
      </c>
      <c r="B115" s="97">
        <f>IF(Q115=0,0,Q115/E115*100)</f>
        <v>0</v>
      </c>
      <c r="C115" s="85">
        <f t="shared" si="69"/>
        <v>0</v>
      </c>
      <c r="D115" s="85">
        <f t="shared" si="70"/>
        <v>0</v>
      </c>
      <c r="E115" s="29">
        <f t="shared" si="66"/>
        <v>0</v>
      </c>
      <c r="Q115" s="13">
        <f t="shared" si="67"/>
        <v>0</v>
      </c>
      <c r="R115" s="13">
        <f t="shared" si="67"/>
        <v>0</v>
      </c>
      <c r="S115" s="13">
        <f t="shared" si="67"/>
        <v>0</v>
      </c>
    </row>
    <row r="116" spans="1:19" ht="14.25">
      <c r="A116" s="40">
        <f t="shared" si="68"/>
      </c>
      <c r="B116" s="97">
        <f>IF(Q116=0,0,Q116/E116*100)</f>
        <v>0</v>
      </c>
      <c r="C116" s="85">
        <f t="shared" si="69"/>
        <v>0</v>
      </c>
      <c r="D116" s="85">
        <f t="shared" si="70"/>
        <v>0</v>
      </c>
      <c r="E116" s="29">
        <f t="shared" si="66"/>
        <v>0</v>
      </c>
      <c r="Q116" s="13">
        <f t="shared" si="67"/>
        <v>0</v>
      </c>
      <c r="R116" s="13">
        <f t="shared" si="67"/>
        <v>0</v>
      </c>
      <c r="S116" s="13">
        <f t="shared" si="67"/>
        <v>0</v>
      </c>
    </row>
    <row r="117" spans="1:19" ht="14.25">
      <c r="A117" s="40">
        <f t="shared" si="68"/>
      </c>
      <c r="B117" s="97">
        <f aca="true" t="shared" si="71" ref="B117:B122">IF(Q117=0,0,Q117/E117*100)</f>
        <v>0</v>
      </c>
      <c r="C117" s="85">
        <f t="shared" si="69"/>
        <v>0</v>
      </c>
      <c r="D117" s="85">
        <f t="shared" si="70"/>
        <v>0</v>
      </c>
      <c r="E117" s="29">
        <f t="shared" si="66"/>
        <v>0</v>
      </c>
      <c r="Q117" s="13">
        <f t="shared" si="67"/>
        <v>0</v>
      </c>
      <c r="R117" s="13">
        <f t="shared" si="67"/>
        <v>0</v>
      </c>
      <c r="S117" s="13">
        <f t="shared" si="67"/>
        <v>0</v>
      </c>
    </row>
    <row r="118" spans="1:19" ht="14.25">
      <c r="A118" s="40">
        <f t="shared" si="68"/>
      </c>
      <c r="B118" s="97">
        <f t="shared" si="71"/>
        <v>0</v>
      </c>
      <c r="C118" s="85">
        <f t="shared" si="69"/>
        <v>0</v>
      </c>
      <c r="D118" s="85">
        <f t="shared" si="70"/>
        <v>0</v>
      </c>
      <c r="E118" s="29">
        <f t="shared" si="66"/>
        <v>0</v>
      </c>
      <c r="Q118" s="13">
        <f t="shared" si="67"/>
        <v>0</v>
      </c>
      <c r="R118" s="13">
        <f t="shared" si="67"/>
        <v>0</v>
      </c>
      <c r="S118" s="13">
        <f t="shared" si="67"/>
        <v>0</v>
      </c>
    </row>
    <row r="119" spans="1:19" ht="14.25">
      <c r="A119" s="40">
        <f t="shared" si="68"/>
      </c>
      <c r="B119" s="97">
        <f t="shared" si="71"/>
        <v>0</v>
      </c>
      <c r="C119" s="85">
        <f t="shared" si="69"/>
        <v>0</v>
      </c>
      <c r="D119" s="85">
        <f t="shared" si="70"/>
        <v>0</v>
      </c>
      <c r="E119" s="29">
        <f t="shared" si="66"/>
        <v>0</v>
      </c>
      <c r="Q119" s="13">
        <f t="shared" si="67"/>
        <v>0</v>
      </c>
      <c r="R119" s="13">
        <f t="shared" si="67"/>
        <v>0</v>
      </c>
      <c r="S119" s="13">
        <f t="shared" si="67"/>
        <v>0</v>
      </c>
    </row>
    <row r="120" spans="1:19" ht="14.25">
      <c r="A120" s="40">
        <f t="shared" si="68"/>
      </c>
      <c r="B120" s="97">
        <f t="shared" si="71"/>
        <v>0</v>
      </c>
      <c r="C120" s="85">
        <f t="shared" si="69"/>
        <v>0</v>
      </c>
      <c r="D120" s="85">
        <f t="shared" si="70"/>
        <v>0</v>
      </c>
      <c r="E120" s="29">
        <f t="shared" si="66"/>
        <v>0</v>
      </c>
      <c r="Q120" s="13">
        <f t="shared" si="67"/>
        <v>0</v>
      </c>
      <c r="R120" s="13">
        <f t="shared" si="67"/>
        <v>0</v>
      </c>
      <c r="S120" s="13">
        <f t="shared" si="67"/>
        <v>0</v>
      </c>
    </row>
    <row r="121" spans="1:19" ht="14.25">
      <c r="A121" s="40">
        <f t="shared" si="68"/>
      </c>
      <c r="B121" s="97">
        <f t="shared" si="71"/>
        <v>0</v>
      </c>
      <c r="C121" s="85">
        <f t="shared" si="69"/>
        <v>0</v>
      </c>
      <c r="D121" s="85">
        <f t="shared" si="70"/>
        <v>0</v>
      </c>
      <c r="E121" s="29">
        <f t="shared" si="66"/>
        <v>0</v>
      </c>
      <c r="Q121" s="13">
        <f t="shared" si="67"/>
        <v>0</v>
      </c>
      <c r="R121" s="13">
        <f t="shared" si="67"/>
        <v>0</v>
      </c>
      <c r="S121" s="13">
        <f t="shared" si="67"/>
        <v>0</v>
      </c>
    </row>
    <row r="122" spans="1:19" ht="14.25">
      <c r="A122" s="40">
        <f t="shared" si="68"/>
      </c>
      <c r="B122" s="97">
        <f t="shared" si="71"/>
        <v>0</v>
      </c>
      <c r="C122" s="85">
        <f t="shared" si="69"/>
        <v>0</v>
      </c>
      <c r="D122" s="85">
        <f t="shared" si="70"/>
        <v>0</v>
      </c>
      <c r="E122" s="29">
        <f t="shared" si="66"/>
        <v>0</v>
      </c>
      <c r="Q122" s="13">
        <f t="shared" si="67"/>
        <v>0</v>
      </c>
      <c r="R122" s="13">
        <f t="shared" si="67"/>
        <v>0</v>
      </c>
      <c r="S122" s="13">
        <f t="shared" si="67"/>
        <v>0</v>
      </c>
    </row>
    <row r="123" spans="1:19" s="92" customFormat="1" ht="15">
      <c r="A123" s="76" t="s">
        <v>6</v>
      </c>
      <c r="B123" s="96">
        <f>IF(Q123=0,"",Q123/E123*100)</f>
      </c>
      <c r="C123" s="69">
        <f>IF(R123=0,"",R123/Q123*100)</f>
      </c>
      <c r="D123" s="70">
        <f>IF(S123=0,"",S123/Q123*100)</f>
      </c>
      <c r="E123" s="77">
        <f>SUM(E124:E134)</f>
        <v>0</v>
      </c>
      <c r="Q123" s="93">
        <f>SUM(Q124:Q134)</f>
        <v>0</v>
      </c>
      <c r="R123" s="93">
        <f>SUM(R124:R134)</f>
        <v>0</v>
      </c>
      <c r="S123" s="93">
        <f>SUM(S124:S134)</f>
        <v>0</v>
      </c>
    </row>
    <row r="124" spans="1:19" ht="14.25">
      <c r="A124" s="40">
        <f aca="true" t="shared" si="72" ref="A124:A134">IF(A25="","",A25)</f>
      </c>
      <c r="B124" s="97">
        <f aca="true" t="shared" si="73" ref="B124:B134">IF(Q124=0,0,Q124/E124*100)</f>
        <v>0</v>
      </c>
      <c r="C124" s="85">
        <f aca="true" t="shared" si="74" ref="C124:C134">IF(R124=0,0,R124/Q124*100)</f>
        <v>0</v>
      </c>
      <c r="D124" s="85">
        <f aca="true" t="shared" si="75" ref="D124:D134">IF(S124=0,0,S124/Q124*100)</f>
        <v>0</v>
      </c>
      <c r="E124" s="29">
        <f aca="true" t="shared" si="76" ref="E124:E134">O25+O58+O91</f>
        <v>0</v>
      </c>
      <c r="Q124" s="13">
        <f aca="true" t="shared" si="77" ref="Q124:S134">Q25+Q58+Q91</f>
        <v>0</v>
      </c>
      <c r="R124" s="13">
        <f t="shared" si="77"/>
        <v>0</v>
      </c>
      <c r="S124" s="13">
        <f t="shared" si="77"/>
        <v>0</v>
      </c>
    </row>
    <row r="125" spans="1:19" ht="14.25">
      <c r="A125" s="40">
        <f t="shared" si="72"/>
      </c>
      <c r="B125" s="97">
        <f t="shared" si="73"/>
        <v>0</v>
      </c>
      <c r="C125" s="85">
        <f t="shared" si="74"/>
        <v>0</v>
      </c>
      <c r="D125" s="85">
        <f t="shared" si="75"/>
        <v>0</v>
      </c>
      <c r="E125" s="29">
        <f t="shared" si="76"/>
        <v>0</v>
      </c>
      <c r="Q125" s="13">
        <f t="shared" si="77"/>
        <v>0</v>
      </c>
      <c r="R125" s="13">
        <f t="shared" si="77"/>
        <v>0</v>
      </c>
      <c r="S125" s="13">
        <f t="shared" si="77"/>
        <v>0</v>
      </c>
    </row>
    <row r="126" spans="1:19" ht="14.25">
      <c r="A126" s="40">
        <f t="shared" si="72"/>
      </c>
      <c r="B126" s="97">
        <f t="shared" si="73"/>
        <v>0</v>
      </c>
      <c r="C126" s="85">
        <f t="shared" si="74"/>
        <v>0</v>
      </c>
      <c r="D126" s="85">
        <f t="shared" si="75"/>
        <v>0</v>
      </c>
      <c r="E126" s="29">
        <f t="shared" si="76"/>
        <v>0</v>
      </c>
      <c r="Q126" s="13">
        <f t="shared" si="77"/>
        <v>0</v>
      </c>
      <c r="R126" s="13">
        <f t="shared" si="77"/>
        <v>0</v>
      </c>
      <c r="S126" s="13">
        <f t="shared" si="77"/>
        <v>0</v>
      </c>
    </row>
    <row r="127" spans="1:19" ht="14.25">
      <c r="A127" s="40">
        <f t="shared" si="72"/>
      </c>
      <c r="B127" s="97">
        <f t="shared" si="73"/>
        <v>0</v>
      </c>
      <c r="C127" s="85">
        <f t="shared" si="74"/>
        <v>0</v>
      </c>
      <c r="D127" s="85">
        <f t="shared" si="75"/>
        <v>0</v>
      </c>
      <c r="E127" s="29">
        <f t="shared" si="76"/>
        <v>0</v>
      </c>
      <c r="Q127" s="13">
        <f t="shared" si="77"/>
        <v>0</v>
      </c>
      <c r="R127" s="13">
        <f t="shared" si="77"/>
        <v>0</v>
      </c>
      <c r="S127" s="13">
        <f t="shared" si="77"/>
        <v>0</v>
      </c>
    </row>
    <row r="128" spans="1:19" ht="14.25">
      <c r="A128" s="40">
        <f t="shared" si="72"/>
      </c>
      <c r="B128" s="97">
        <f t="shared" si="73"/>
        <v>0</v>
      </c>
      <c r="C128" s="85">
        <f t="shared" si="74"/>
        <v>0</v>
      </c>
      <c r="D128" s="85">
        <f t="shared" si="75"/>
        <v>0</v>
      </c>
      <c r="E128" s="29">
        <f t="shared" si="76"/>
        <v>0</v>
      </c>
      <c r="Q128" s="13">
        <f t="shared" si="77"/>
        <v>0</v>
      </c>
      <c r="R128" s="13">
        <f t="shared" si="77"/>
        <v>0</v>
      </c>
      <c r="S128" s="13">
        <f t="shared" si="77"/>
        <v>0</v>
      </c>
    </row>
    <row r="129" spans="1:19" ht="14.25">
      <c r="A129" s="40">
        <f t="shared" si="72"/>
      </c>
      <c r="B129" s="97">
        <f t="shared" si="73"/>
        <v>0</v>
      </c>
      <c r="C129" s="85">
        <f t="shared" si="74"/>
        <v>0</v>
      </c>
      <c r="D129" s="85">
        <f t="shared" si="75"/>
        <v>0</v>
      </c>
      <c r="E129" s="29">
        <f t="shared" si="76"/>
        <v>0</v>
      </c>
      <c r="Q129" s="13">
        <f t="shared" si="77"/>
        <v>0</v>
      </c>
      <c r="R129" s="13">
        <f t="shared" si="77"/>
        <v>0</v>
      </c>
      <c r="S129" s="13">
        <f t="shared" si="77"/>
        <v>0</v>
      </c>
    </row>
    <row r="130" spans="1:19" ht="14.25">
      <c r="A130" s="40">
        <f t="shared" si="72"/>
      </c>
      <c r="B130" s="97">
        <f t="shared" si="73"/>
        <v>0</v>
      </c>
      <c r="C130" s="85">
        <f t="shared" si="74"/>
        <v>0</v>
      </c>
      <c r="D130" s="85">
        <f t="shared" si="75"/>
        <v>0</v>
      </c>
      <c r="E130" s="29">
        <f t="shared" si="76"/>
        <v>0</v>
      </c>
      <c r="Q130" s="13">
        <f t="shared" si="77"/>
        <v>0</v>
      </c>
      <c r="R130" s="13">
        <f>R31+R64+R97</f>
        <v>0</v>
      </c>
      <c r="S130" s="13">
        <f t="shared" si="77"/>
        <v>0</v>
      </c>
    </row>
    <row r="131" spans="1:19" ht="14.25">
      <c r="A131" s="40">
        <f t="shared" si="72"/>
      </c>
      <c r="B131" s="97">
        <f t="shared" si="73"/>
        <v>0</v>
      </c>
      <c r="C131" s="85">
        <f t="shared" si="74"/>
        <v>0</v>
      </c>
      <c r="D131" s="85">
        <f t="shared" si="75"/>
        <v>0</v>
      </c>
      <c r="E131" s="29">
        <f t="shared" si="76"/>
        <v>0</v>
      </c>
      <c r="Q131" s="13">
        <f t="shared" si="77"/>
        <v>0</v>
      </c>
      <c r="R131" s="13">
        <f t="shared" si="77"/>
        <v>0</v>
      </c>
      <c r="S131" s="13">
        <f t="shared" si="77"/>
        <v>0</v>
      </c>
    </row>
    <row r="132" spans="1:19" ht="14.25">
      <c r="A132" s="40">
        <f t="shared" si="72"/>
      </c>
      <c r="B132" s="97">
        <f t="shared" si="73"/>
        <v>0</v>
      </c>
      <c r="C132" s="85">
        <f t="shared" si="74"/>
        <v>0</v>
      </c>
      <c r="D132" s="85">
        <f t="shared" si="75"/>
        <v>0</v>
      </c>
      <c r="E132" s="29">
        <f t="shared" si="76"/>
        <v>0</v>
      </c>
      <c r="Q132" s="13">
        <f t="shared" si="77"/>
        <v>0</v>
      </c>
      <c r="R132" s="13">
        <f t="shared" si="77"/>
        <v>0</v>
      </c>
      <c r="S132" s="13">
        <f t="shared" si="77"/>
        <v>0</v>
      </c>
    </row>
    <row r="133" spans="1:19" ht="14.25">
      <c r="A133" s="40">
        <f t="shared" si="72"/>
      </c>
      <c r="B133" s="97">
        <f t="shared" si="73"/>
        <v>0</v>
      </c>
      <c r="C133" s="85">
        <f t="shared" si="74"/>
        <v>0</v>
      </c>
      <c r="D133" s="85">
        <f t="shared" si="75"/>
        <v>0</v>
      </c>
      <c r="E133" s="29">
        <f t="shared" si="76"/>
        <v>0</v>
      </c>
      <c r="Q133" s="13">
        <f t="shared" si="77"/>
        <v>0</v>
      </c>
      <c r="R133" s="13">
        <f t="shared" si="77"/>
        <v>0</v>
      </c>
      <c r="S133" s="13">
        <f t="shared" si="77"/>
        <v>0</v>
      </c>
    </row>
    <row r="134" spans="1:19" ht="14.25">
      <c r="A134" s="40">
        <f t="shared" si="72"/>
      </c>
      <c r="B134" s="97">
        <f t="shared" si="73"/>
        <v>0</v>
      </c>
      <c r="C134" s="85">
        <f t="shared" si="74"/>
        <v>0</v>
      </c>
      <c r="D134" s="85">
        <f t="shared" si="75"/>
        <v>0</v>
      </c>
      <c r="E134" s="29">
        <f t="shared" si="76"/>
        <v>0</v>
      </c>
      <c r="Q134" s="13">
        <f t="shared" si="77"/>
        <v>0</v>
      </c>
      <c r="R134" s="13">
        <f t="shared" si="77"/>
        <v>0</v>
      </c>
      <c r="S134" s="13">
        <f t="shared" si="77"/>
        <v>0</v>
      </c>
    </row>
  </sheetData>
  <sheetProtection password="E678" sheet="1" objects="1" scenarios="1"/>
  <mergeCells count="409">
    <mergeCell ref="M99:N99"/>
    <mergeCell ref="M100:N100"/>
    <mergeCell ref="M101:N101"/>
    <mergeCell ref="E77:F77"/>
    <mergeCell ref="G77:H77"/>
    <mergeCell ref="I77:J77"/>
    <mergeCell ref="K77:L77"/>
    <mergeCell ref="M77:N77"/>
    <mergeCell ref="M95:N95"/>
    <mergeCell ref="M96:N96"/>
    <mergeCell ref="M97:N97"/>
    <mergeCell ref="M98:N98"/>
    <mergeCell ref="M91:N91"/>
    <mergeCell ref="M92:N92"/>
    <mergeCell ref="M93:N93"/>
    <mergeCell ref="M94:N94"/>
    <mergeCell ref="M87:N87"/>
    <mergeCell ref="M88:N88"/>
    <mergeCell ref="M89:N89"/>
    <mergeCell ref="M90:N90"/>
    <mergeCell ref="K101:L101"/>
    <mergeCell ref="M78:N78"/>
    <mergeCell ref="M79:N79"/>
    <mergeCell ref="M80:N80"/>
    <mergeCell ref="M81:N81"/>
    <mergeCell ref="M82:N82"/>
    <mergeCell ref="M83:N83"/>
    <mergeCell ref="M84:N84"/>
    <mergeCell ref="M85:N85"/>
    <mergeCell ref="M86:N86"/>
    <mergeCell ref="K97:L97"/>
    <mergeCell ref="K98:L98"/>
    <mergeCell ref="K99:L99"/>
    <mergeCell ref="K100:L100"/>
    <mergeCell ref="K90:L90"/>
    <mergeCell ref="K94:L94"/>
    <mergeCell ref="K95:L95"/>
    <mergeCell ref="K96:L96"/>
    <mergeCell ref="K91:L91"/>
    <mergeCell ref="K92:L92"/>
    <mergeCell ref="K93:L93"/>
    <mergeCell ref="K87:L87"/>
    <mergeCell ref="K88:L88"/>
    <mergeCell ref="K89:L89"/>
    <mergeCell ref="K78:L78"/>
    <mergeCell ref="K79:L79"/>
    <mergeCell ref="I99:J99"/>
    <mergeCell ref="I100:J100"/>
    <mergeCell ref="I101:J101"/>
    <mergeCell ref="K80:L80"/>
    <mergeCell ref="K81:L81"/>
    <mergeCell ref="K82:L82"/>
    <mergeCell ref="K83:L83"/>
    <mergeCell ref="K84:L84"/>
    <mergeCell ref="K85:L85"/>
    <mergeCell ref="K86:L86"/>
    <mergeCell ref="G100:H100"/>
    <mergeCell ref="G101:H101"/>
    <mergeCell ref="I91:J91"/>
    <mergeCell ref="I92:J92"/>
    <mergeCell ref="I93:J93"/>
    <mergeCell ref="I94:J94"/>
    <mergeCell ref="I95:J95"/>
    <mergeCell ref="I96:J96"/>
    <mergeCell ref="I97:J97"/>
    <mergeCell ref="I98:J98"/>
    <mergeCell ref="E101:F101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E97:F97"/>
    <mergeCell ref="E98:F98"/>
    <mergeCell ref="E99:F99"/>
    <mergeCell ref="E100:F100"/>
    <mergeCell ref="E93:F93"/>
    <mergeCell ref="E94:F94"/>
    <mergeCell ref="E95:F95"/>
    <mergeCell ref="E96:F96"/>
    <mergeCell ref="E87:F87"/>
    <mergeCell ref="E88:F88"/>
    <mergeCell ref="E91:F91"/>
    <mergeCell ref="E92:F92"/>
    <mergeCell ref="I88:J88"/>
    <mergeCell ref="I89:J89"/>
    <mergeCell ref="E90:F90"/>
    <mergeCell ref="G90:H90"/>
    <mergeCell ref="I90:J90"/>
    <mergeCell ref="G89:H89"/>
    <mergeCell ref="G88:H88"/>
    <mergeCell ref="E89:F89"/>
    <mergeCell ref="I78:J78"/>
    <mergeCell ref="I79:J79"/>
    <mergeCell ref="I80:J80"/>
    <mergeCell ref="I81:J81"/>
    <mergeCell ref="I82:J82"/>
    <mergeCell ref="I83:J83"/>
    <mergeCell ref="I84:J84"/>
    <mergeCell ref="I85:J85"/>
    <mergeCell ref="I86:J86"/>
    <mergeCell ref="G85:H85"/>
    <mergeCell ref="G86:H86"/>
    <mergeCell ref="G87:H87"/>
    <mergeCell ref="I87:J87"/>
    <mergeCell ref="G78:H78"/>
    <mergeCell ref="G79:H79"/>
    <mergeCell ref="G80:H80"/>
    <mergeCell ref="G81:H81"/>
    <mergeCell ref="G82:H82"/>
    <mergeCell ref="G83:H83"/>
    <mergeCell ref="G84:H84"/>
    <mergeCell ref="E83:F83"/>
    <mergeCell ref="E84:F84"/>
    <mergeCell ref="E82:F82"/>
    <mergeCell ref="E85:F85"/>
    <mergeCell ref="E86:F86"/>
    <mergeCell ref="M66:N66"/>
    <mergeCell ref="M67:N67"/>
    <mergeCell ref="M68:N68"/>
    <mergeCell ref="E75:F75"/>
    <mergeCell ref="G75:H75"/>
    <mergeCell ref="I75:J75"/>
    <mergeCell ref="K75:L75"/>
    <mergeCell ref="M75:N75"/>
    <mergeCell ref="M62:N62"/>
    <mergeCell ref="M63:N63"/>
    <mergeCell ref="M64:N64"/>
    <mergeCell ref="M65:N65"/>
    <mergeCell ref="M58:N58"/>
    <mergeCell ref="M59:N59"/>
    <mergeCell ref="M60:N60"/>
    <mergeCell ref="M61:N61"/>
    <mergeCell ref="K65:L65"/>
    <mergeCell ref="K66:L66"/>
    <mergeCell ref="K67:L67"/>
    <mergeCell ref="K68:L68"/>
    <mergeCell ref="I66:J66"/>
    <mergeCell ref="I67:J67"/>
    <mergeCell ref="I68:J68"/>
    <mergeCell ref="K58:L58"/>
    <mergeCell ref="K59:L59"/>
    <mergeCell ref="K60:L60"/>
    <mergeCell ref="K61:L61"/>
    <mergeCell ref="K62:L62"/>
    <mergeCell ref="K63:L63"/>
    <mergeCell ref="K64:L64"/>
    <mergeCell ref="I62:J62"/>
    <mergeCell ref="I63:J63"/>
    <mergeCell ref="I64:J64"/>
    <mergeCell ref="I65:J65"/>
    <mergeCell ref="I58:J58"/>
    <mergeCell ref="I59:J59"/>
    <mergeCell ref="I60:J60"/>
    <mergeCell ref="I61:J61"/>
    <mergeCell ref="G65:H65"/>
    <mergeCell ref="G66:H66"/>
    <mergeCell ref="G67:H67"/>
    <mergeCell ref="G68:H68"/>
    <mergeCell ref="E66:F66"/>
    <mergeCell ref="E67:F67"/>
    <mergeCell ref="E68:F68"/>
    <mergeCell ref="G58:H58"/>
    <mergeCell ref="G59:H59"/>
    <mergeCell ref="G60:H60"/>
    <mergeCell ref="G61:H61"/>
    <mergeCell ref="G62:H62"/>
    <mergeCell ref="G63:H63"/>
    <mergeCell ref="G64:H64"/>
    <mergeCell ref="E62:F62"/>
    <mergeCell ref="E63:F63"/>
    <mergeCell ref="E64:F64"/>
    <mergeCell ref="E65:F65"/>
    <mergeCell ref="E58:F58"/>
    <mergeCell ref="E59:F59"/>
    <mergeCell ref="E60:F60"/>
    <mergeCell ref="E61:F61"/>
    <mergeCell ref="M57:N57"/>
    <mergeCell ref="K55:L55"/>
    <mergeCell ref="K56:L56"/>
    <mergeCell ref="I55:J55"/>
    <mergeCell ref="E57:F57"/>
    <mergeCell ref="G57:H57"/>
    <mergeCell ref="I57:J57"/>
    <mergeCell ref="K57:L57"/>
    <mergeCell ref="M49:N49"/>
    <mergeCell ref="M50:N50"/>
    <mergeCell ref="M55:N55"/>
    <mergeCell ref="M56:N56"/>
    <mergeCell ref="K54:L54"/>
    <mergeCell ref="M51:N51"/>
    <mergeCell ref="M52:N52"/>
    <mergeCell ref="M53:N53"/>
    <mergeCell ref="M54:N54"/>
    <mergeCell ref="I53:J53"/>
    <mergeCell ref="I54:J54"/>
    <mergeCell ref="I56:J56"/>
    <mergeCell ref="K47:L47"/>
    <mergeCell ref="K48:L48"/>
    <mergeCell ref="K49:L49"/>
    <mergeCell ref="K50:L50"/>
    <mergeCell ref="K51:L51"/>
    <mergeCell ref="K52:L52"/>
    <mergeCell ref="K53:L53"/>
    <mergeCell ref="I49:J49"/>
    <mergeCell ref="I50:J50"/>
    <mergeCell ref="I51:J51"/>
    <mergeCell ref="I52:J52"/>
    <mergeCell ref="G53:H53"/>
    <mergeCell ref="G54:H54"/>
    <mergeCell ref="G55:H55"/>
    <mergeCell ref="G56:H56"/>
    <mergeCell ref="G49:H49"/>
    <mergeCell ref="G50:H50"/>
    <mergeCell ref="G51:H51"/>
    <mergeCell ref="G52:H52"/>
    <mergeCell ref="E53:F53"/>
    <mergeCell ref="E54:F54"/>
    <mergeCell ref="E55:F55"/>
    <mergeCell ref="E56:F56"/>
    <mergeCell ref="M45:N45"/>
    <mergeCell ref="M46:N46"/>
    <mergeCell ref="E47:F47"/>
    <mergeCell ref="E48:F48"/>
    <mergeCell ref="G47:H47"/>
    <mergeCell ref="G48:H48"/>
    <mergeCell ref="I47:J47"/>
    <mergeCell ref="I48:J48"/>
    <mergeCell ref="M47:N47"/>
    <mergeCell ref="M48:N48"/>
    <mergeCell ref="K44:L44"/>
    <mergeCell ref="E46:F46"/>
    <mergeCell ref="G45:H45"/>
    <mergeCell ref="G46:H46"/>
    <mergeCell ref="I45:J45"/>
    <mergeCell ref="I46:J46"/>
    <mergeCell ref="K45:L45"/>
    <mergeCell ref="K46:L46"/>
    <mergeCell ref="M44:N44"/>
    <mergeCell ref="B1:E1"/>
    <mergeCell ref="B2:E2"/>
    <mergeCell ref="B3:C3"/>
    <mergeCell ref="E8:J8"/>
    <mergeCell ref="B8:D8"/>
    <mergeCell ref="E9:F9"/>
    <mergeCell ref="G9:H9"/>
    <mergeCell ref="I9:J9"/>
    <mergeCell ref="E44:F44"/>
    <mergeCell ref="K41:N41"/>
    <mergeCell ref="K8:N8"/>
    <mergeCell ref="M9:N9"/>
    <mergeCell ref="K9:L9"/>
    <mergeCell ref="K12:L12"/>
    <mergeCell ref="K13:L13"/>
    <mergeCell ref="K14:L14"/>
    <mergeCell ref="K15:L15"/>
    <mergeCell ref="K22:L22"/>
    <mergeCell ref="K23:L23"/>
    <mergeCell ref="E12:F12"/>
    <mergeCell ref="E13:F13"/>
    <mergeCell ref="E14:F14"/>
    <mergeCell ref="E15:F15"/>
    <mergeCell ref="E16:F16"/>
    <mergeCell ref="K42:L42"/>
    <mergeCell ref="M42:N42"/>
    <mergeCell ref="B41:D41"/>
    <mergeCell ref="E42:F42"/>
    <mergeCell ref="G42:H42"/>
    <mergeCell ref="I42:J42"/>
    <mergeCell ref="G16:H16"/>
    <mergeCell ref="G17:H17"/>
    <mergeCell ref="G18:H18"/>
    <mergeCell ref="K74:N74"/>
    <mergeCell ref="B74:D74"/>
    <mergeCell ref="E19:F19"/>
    <mergeCell ref="E20:F20"/>
    <mergeCell ref="E23:F23"/>
    <mergeCell ref="I22:J22"/>
    <mergeCell ref="I23:J23"/>
    <mergeCell ref="K19:L19"/>
    <mergeCell ref="K20:L20"/>
    <mergeCell ref="K21:L21"/>
    <mergeCell ref="G14:H14"/>
    <mergeCell ref="G15:H15"/>
    <mergeCell ref="B108:D108"/>
    <mergeCell ref="E74:J74"/>
    <mergeCell ref="E41:J41"/>
    <mergeCell ref="E45:F45"/>
    <mergeCell ref="E78:F78"/>
    <mergeCell ref="E79:F79"/>
    <mergeCell ref="E80:F80"/>
    <mergeCell ref="E81:F81"/>
    <mergeCell ref="E17:F17"/>
    <mergeCell ref="E18:F18"/>
    <mergeCell ref="G23:H23"/>
    <mergeCell ref="E11:F11"/>
    <mergeCell ref="G11:H11"/>
    <mergeCell ref="G22:H22"/>
    <mergeCell ref="E21:F21"/>
    <mergeCell ref="E22:F22"/>
    <mergeCell ref="G12:H12"/>
    <mergeCell ref="G13:H13"/>
    <mergeCell ref="I11:J11"/>
    <mergeCell ref="G19:H19"/>
    <mergeCell ref="G20:H20"/>
    <mergeCell ref="G21:H21"/>
    <mergeCell ref="I12:J12"/>
    <mergeCell ref="I13:J13"/>
    <mergeCell ref="I14:J14"/>
    <mergeCell ref="I15:J15"/>
    <mergeCell ref="I16:J16"/>
    <mergeCell ref="I17:J17"/>
    <mergeCell ref="I18:J18"/>
    <mergeCell ref="K16:L16"/>
    <mergeCell ref="K17:L17"/>
    <mergeCell ref="K18:L18"/>
    <mergeCell ref="M18:N18"/>
    <mergeCell ref="M19:N19"/>
    <mergeCell ref="M12:N12"/>
    <mergeCell ref="M13:N13"/>
    <mergeCell ref="M14:N14"/>
    <mergeCell ref="M15:N15"/>
    <mergeCell ref="E25:F25"/>
    <mergeCell ref="E24:F24"/>
    <mergeCell ref="G24:H24"/>
    <mergeCell ref="I24:J24"/>
    <mergeCell ref="I25:J25"/>
    <mergeCell ref="I19:J19"/>
    <mergeCell ref="I20:J20"/>
    <mergeCell ref="I21:J21"/>
    <mergeCell ref="E33:F33"/>
    <mergeCell ref="G25:H25"/>
    <mergeCell ref="G26:H26"/>
    <mergeCell ref="G27:H27"/>
    <mergeCell ref="G28:H28"/>
    <mergeCell ref="G29:H29"/>
    <mergeCell ref="G30:H30"/>
    <mergeCell ref="E34:F34"/>
    <mergeCell ref="E26:F26"/>
    <mergeCell ref="E27:F27"/>
    <mergeCell ref="E28:F28"/>
    <mergeCell ref="E29:F29"/>
    <mergeCell ref="E30:F30"/>
    <mergeCell ref="E31:F31"/>
    <mergeCell ref="E32:F32"/>
    <mergeCell ref="K11:L11"/>
    <mergeCell ref="M11:N11"/>
    <mergeCell ref="K24:L24"/>
    <mergeCell ref="M24:N24"/>
    <mergeCell ref="M20:N20"/>
    <mergeCell ref="M21:N21"/>
    <mergeCell ref="M22:N22"/>
    <mergeCell ref="M23:N23"/>
    <mergeCell ref="M16:N16"/>
    <mergeCell ref="M17:N17"/>
    <mergeCell ref="G31:H31"/>
    <mergeCell ref="G32:H32"/>
    <mergeCell ref="G33:H33"/>
    <mergeCell ref="G34:H34"/>
    <mergeCell ref="I26:J26"/>
    <mergeCell ref="I27:J27"/>
    <mergeCell ref="I28:J28"/>
    <mergeCell ref="I29:J29"/>
    <mergeCell ref="I30:J30"/>
    <mergeCell ref="I31:J31"/>
    <mergeCell ref="I32:J32"/>
    <mergeCell ref="I33:J33"/>
    <mergeCell ref="K30:L30"/>
    <mergeCell ref="K31:L31"/>
    <mergeCell ref="K32:L32"/>
    <mergeCell ref="K33:L33"/>
    <mergeCell ref="K34:L34"/>
    <mergeCell ref="M25:N25"/>
    <mergeCell ref="M26:N26"/>
    <mergeCell ref="M27:N27"/>
    <mergeCell ref="M28:N28"/>
    <mergeCell ref="M29:N29"/>
    <mergeCell ref="M30:N30"/>
    <mergeCell ref="M31:N31"/>
    <mergeCell ref="M32:N32"/>
    <mergeCell ref="K29:L29"/>
    <mergeCell ref="H6:I6"/>
    <mergeCell ref="K1:M1"/>
    <mergeCell ref="D6:E6"/>
    <mergeCell ref="M34:N34"/>
    <mergeCell ref="M33:N33"/>
    <mergeCell ref="I34:J34"/>
    <mergeCell ref="K25:L25"/>
    <mergeCell ref="K26:L26"/>
    <mergeCell ref="K27:L27"/>
    <mergeCell ref="K28:L28"/>
    <mergeCell ref="D38:E38"/>
    <mergeCell ref="H38:I38"/>
    <mergeCell ref="D71:E71"/>
    <mergeCell ref="H71:I71"/>
    <mergeCell ref="G44:H44"/>
    <mergeCell ref="I44:J44"/>
    <mergeCell ref="E49:F49"/>
    <mergeCell ref="E50:F50"/>
    <mergeCell ref="E51:F51"/>
    <mergeCell ref="E52:F52"/>
    <mergeCell ref="L109:M109"/>
    <mergeCell ref="L110:M110"/>
    <mergeCell ref="L111:M111"/>
    <mergeCell ref="L112:M112"/>
  </mergeCells>
  <printOptions/>
  <pageMargins left="0.53" right="0.18" top="1.07" bottom="0.54" header="0.4921259845" footer="0.4921259845"/>
  <pageSetup fitToHeight="0" fitToWidth="1" horizontalDpi="600" verticalDpi="600" orientation="landscape" scale="72" r:id="rId1"/>
  <headerFooter alignWithMargins="0">
    <oddHeader>&amp;C&amp;"Arial,Gras"&amp;16Aliments servis aux vaches laitières pour une période d'un an</oddHeader>
    <oddFooter>&amp;LPar : Alain Fournier, agr., M.Sc. et Brigitte Duval, agr.
MAPAQ - Centre-du-Québec
janvier 2005&amp;R&amp;P de &amp;N</oddFooter>
  </headerFooter>
  <rowBreaks count="3" manualBreakCount="3">
    <brk id="36" max="14" man="1"/>
    <brk id="69" max="14" man="1"/>
    <brk id="10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5"/>
  <sheetViews>
    <sheetView zoomScale="82" zoomScaleNormal="82" workbookViewId="0" topLeftCell="A1">
      <selection activeCell="K2" sqref="K2:L2"/>
    </sheetView>
  </sheetViews>
  <sheetFormatPr defaultColWidth="11.421875" defaultRowHeight="12.75"/>
  <cols>
    <col min="1" max="1" width="37.28125" style="1" customWidth="1"/>
    <col min="2" max="4" width="10.28125" style="1" customWidth="1"/>
    <col min="5" max="5" width="15.7109375" style="1" customWidth="1"/>
    <col min="6" max="6" width="4.7109375" style="1" customWidth="1"/>
    <col min="7" max="7" width="16.8515625" style="1" customWidth="1"/>
    <col min="8" max="8" width="4.7109375" style="1" customWidth="1"/>
    <col min="9" max="9" width="15.7109375" style="1" customWidth="1"/>
    <col min="10" max="10" width="4.7109375" style="1" customWidth="1"/>
    <col min="11" max="11" width="17.140625" style="1" customWidth="1"/>
    <col min="12" max="12" width="4.7109375" style="1" customWidth="1"/>
    <col min="13" max="13" width="17.421875" style="1" customWidth="1"/>
    <col min="14" max="16" width="10.28125" style="1" customWidth="1"/>
    <col min="17" max="16384" width="11.421875" style="1" customWidth="1"/>
  </cols>
  <sheetData>
    <row r="1" spans="1:13" ht="14.25">
      <c r="A1" s="1" t="s">
        <v>0</v>
      </c>
      <c r="B1" s="147">
        <f>IF('Vaches laitières'!B1:E1="","",'Vaches laitières'!B1:E1)</f>
      </c>
      <c r="C1" s="147"/>
      <c r="D1" s="147"/>
      <c r="E1" s="147"/>
      <c r="F1" s="22"/>
      <c r="G1" s="1" t="s">
        <v>3</v>
      </c>
      <c r="K1" s="147">
        <f>IF('Vaches laitières'!K1:N1="","",'Vaches laitières'!K1:N1)</f>
      </c>
      <c r="L1" s="147"/>
      <c r="M1" s="147"/>
    </row>
    <row r="2" spans="1:12" ht="14.25" customHeight="1">
      <c r="A2" s="1" t="s">
        <v>1</v>
      </c>
      <c r="B2" s="147">
        <f>IF('Vaches laitières'!B2:E2="","",'Vaches laitières'!B2:E2)</f>
      </c>
      <c r="C2" s="147"/>
      <c r="D2" s="163"/>
      <c r="E2" s="163"/>
      <c r="F2" s="22"/>
      <c r="G2" s="12" t="s">
        <v>69</v>
      </c>
      <c r="K2" s="167"/>
      <c r="L2" s="167"/>
    </row>
    <row r="3" spans="1:12" ht="14.25">
      <c r="A3" s="1" t="s">
        <v>2</v>
      </c>
      <c r="B3" s="164">
        <f>IF('Vaches laitières'!B3:C3="","",'Vaches laitières'!B3:C3)</f>
      </c>
      <c r="C3" s="164"/>
      <c r="D3" s="165"/>
      <c r="E3" s="165"/>
      <c r="F3" s="23"/>
      <c r="G3" s="12" t="s">
        <v>45</v>
      </c>
      <c r="K3" s="157"/>
      <c r="L3" s="157"/>
    </row>
    <row r="4" spans="1:12" ht="14.25">
      <c r="A4" s="1" t="s">
        <v>49</v>
      </c>
      <c r="B4" s="168">
        <f>IF('Vaches laitières'!B4="","",'Vaches laitières'!B4)</f>
      </c>
      <c r="C4" s="168"/>
      <c r="D4" s="22"/>
      <c r="E4" s="22"/>
      <c r="F4" s="22"/>
      <c r="G4" s="12" t="s">
        <v>61</v>
      </c>
      <c r="K4" s="167"/>
      <c r="L4" s="167"/>
    </row>
    <row r="5" ht="9.75" customHeight="1"/>
    <row r="6" spans="1:13" ht="18">
      <c r="A6" s="20" t="s">
        <v>9</v>
      </c>
      <c r="B6" s="1" t="s">
        <v>14</v>
      </c>
      <c r="E6" s="56"/>
      <c r="F6" s="38" t="s">
        <v>15</v>
      </c>
      <c r="I6" s="148"/>
      <c r="J6" s="148"/>
      <c r="K6" s="12" t="s">
        <v>31</v>
      </c>
      <c r="M6" s="53">
        <f>I6-E6</f>
        <v>0</v>
      </c>
    </row>
    <row r="7" ht="14.25">
      <c r="A7" s="3"/>
    </row>
    <row r="8" spans="1:13" ht="15">
      <c r="A8" s="3"/>
      <c r="B8" s="130" t="s">
        <v>35</v>
      </c>
      <c r="C8" s="131"/>
      <c r="D8" s="131"/>
      <c r="E8" s="132" t="s">
        <v>57</v>
      </c>
      <c r="F8" s="166"/>
      <c r="G8" s="166"/>
      <c r="H8" s="166"/>
      <c r="I8" s="166"/>
      <c r="J8" s="166"/>
      <c r="K8" s="166"/>
      <c r="L8" s="166"/>
      <c r="M8" s="18" t="s">
        <v>37</v>
      </c>
    </row>
    <row r="9" spans="1:16" ht="15">
      <c r="A9" s="6" t="s">
        <v>4</v>
      </c>
      <c r="B9" s="11" t="s">
        <v>11</v>
      </c>
      <c r="C9" s="11" t="s">
        <v>8</v>
      </c>
      <c r="D9" s="14" t="s">
        <v>7</v>
      </c>
      <c r="E9" s="158" t="s">
        <v>32</v>
      </c>
      <c r="F9" s="159"/>
      <c r="G9" s="160" t="s">
        <v>33</v>
      </c>
      <c r="H9" s="161"/>
      <c r="I9" s="160" t="s">
        <v>34</v>
      </c>
      <c r="J9" s="161"/>
      <c r="K9" s="160" t="s">
        <v>30</v>
      </c>
      <c r="L9" s="162"/>
      <c r="M9" s="79" t="s">
        <v>16</v>
      </c>
      <c r="N9" s="25"/>
      <c r="O9" s="24"/>
      <c r="P9" s="25"/>
    </row>
    <row r="10" spans="1:22" ht="15">
      <c r="A10" s="7"/>
      <c r="B10" s="5" t="s">
        <v>10</v>
      </c>
      <c r="C10" s="5" t="s">
        <v>10</v>
      </c>
      <c r="D10" s="4" t="s">
        <v>10</v>
      </c>
      <c r="E10" s="37" t="s">
        <v>41</v>
      </c>
      <c r="F10" s="57"/>
      <c r="G10" s="32" t="s">
        <v>41</v>
      </c>
      <c r="H10" s="57"/>
      <c r="I10" s="32" t="s">
        <v>41</v>
      </c>
      <c r="J10" s="57"/>
      <c r="K10" s="54" t="s">
        <v>41</v>
      </c>
      <c r="L10" s="58"/>
      <c r="M10" s="19" t="s">
        <v>20</v>
      </c>
      <c r="N10" s="25"/>
      <c r="O10" s="15" t="s">
        <v>11</v>
      </c>
      <c r="P10" s="15" t="s">
        <v>28</v>
      </c>
      <c r="Q10" s="15" t="s">
        <v>29</v>
      </c>
      <c r="S10" s="12" t="s">
        <v>66</v>
      </c>
      <c r="V10" s="1">
        <f>SUM(F10,H10,J10,L10)</f>
        <v>0</v>
      </c>
    </row>
    <row r="11" spans="1:17" ht="14.25">
      <c r="A11" s="65" t="s">
        <v>42</v>
      </c>
      <c r="B11" s="71"/>
      <c r="C11" s="72"/>
      <c r="D11" s="73"/>
      <c r="E11" s="154"/>
      <c r="F11" s="155"/>
      <c r="G11" s="154"/>
      <c r="H11" s="155"/>
      <c r="I11" s="154"/>
      <c r="J11" s="155"/>
      <c r="K11" s="154"/>
      <c r="L11" s="155"/>
      <c r="M11" s="33"/>
      <c r="N11" s="25"/>
      <c r="O11" s="15"/>
      <c r="P11" s="15"/>
      <c r="Q11" s="15"/>
    </row>
    <row r="12" spans="1:17" ht="14.25">
      <c r="A12" s="66" t="s">
        <v>40</v>
      </c>
      <c r="B12" s="71"/>
      <c r="C12" s="72"/>
      <c r="D12" s="73"/>
      <c r="E12" s="117">
        <f>IF($E$11="","",(S14/$E$11*100))</f>
      </c>
      <c r="F12" s="122"/>
      <c r="G12" s="117">
        <f>IF($G$11="","",(T14/$G$11*100))</f>
      </c>
      <c r="H12" s="122"/>
      <c r="I12" s="117">
        <f>IF($I$11="","",(U14/$I$11*100))</f>
      </c>
      <c r="J12" s="122"/>
      <c r="K12" s="117">
        <f>IF($K$11="","",(V14/$K$11*100))</f>
      </c>
      <c r="L12" s="122"/>
      <c r="M12" s="55"/>
      <c r="N12" s="25"/>
      <c r="O12" s="15"/>
      <c r="P12" s="15"/>
      <c r="Q12" s="15"/>
    </row>
    <row r="13" spans="1:22" ht="14.25">
      <c r="A13" s="67" t="s">
        <v>12</v>
      </c>
      <c r="B13" s="100">
        <f>IF(O13=0,"",O13/M13*100)</f>
      </c>
      <c r="C13" s="74">
        <f>IF(O13=0,"",P13/O13*100)</f>
      </c>
      <c r="D13" s="75">
        <f>IF(O13=0,"",Q13/O13*100)</f>
      </c>
      <c r="E13" s="126">
        <f>E14+E25</f>
        <v>0</v>
      </c>
      <c r="F13" s="127"/>
      <c r="G13" s="126">
        <f>G14+G25</f>
        <v>0</v>
      </c>
      <c r="H13" s="127"/>
      <c r="I13" s="126">
        <f>I14+I25</f>
        <v>0</v>
      </c>
      <c r="J13" s="127"/>
      <c r="K13" s="126">
        <f>K14+K25</f>
        <v>0</v>
      </c>
      <c r="L13" s="145"/>
      <c r="M13" s="10">
        <f>M14+M25</f>
        <v>0</v>
      </c>
      <c r="N13" s="26"/>
      <c r="O13" s="21">
        <f>O14+O25</f>
        <v>0</v>
      </c>
      <c r="P13" s="21">
        <f>P14+P25</f>
        <v>0</v>
      </c>
      <c r="Q13" s="21">
        <f>Q14+Q25</f>
        <v>0</v>
      </c>
      <c r="S13" s="15" t="s">
        <v>58</v>
      </c>
      <c r="T13" s="15" t="s">
        <v>58</v>
      </c>
      <c r="U13" s="15" t="s">
        <v>58</v>
      </c>
      <c r="V13" s="15" t="s">
        <v>58</v>
      </c>
    </row>
    <row r="14" spans="1:22" ht="14.25">
      <c r="A14" s="68" t="s">
        <v>5</v>
      </c>
      <c r="B14" s="96">
        <f>IF(O14=0,"",O14/M14*100)</f>
      </c>
      <c r="C14" s="69">
        <f>IF(O14=0,"",P14/O14*100)</f>
      </c>
      <c r="D14" s="70">
        <f>IF(O14=0,"",Q14/O14*100)</f>
      </c>
      <c r="E14" s="126">
        <f>SUM(E15:F24)</f>
        <v>0</v>
      </c>
      <c r="F14" s="127"/>
      <c r="G14" s="126">
        <f>SUM(G15:H24)</f>
        <v>0</v>
      </c>
      <c r="H14" s="127"/>
      <c r="I14" s="126">
        <f>SUM(I15:J24)</f>
        <v>0</v>
      </c>
      <c r="J14" s="127"/>
      <c r="K14" s="126">
        <f>SUM(K15:L24)</f>
        <v>0</v>
      </c>
      <c r="L14" s="145"/>
      <c r="M14" s="10">
        <f>SUM(M15:M24)</f>
        <v>0</v>
      </c>
      <c r="N14" s="26"/>
      <c r="O14" s="21">
        <f>SUM(O15:O24)</f>
        <v>0</v>
      </c>
      <c r="P14" s="21">
        <f>SUM(P15:P24)</f>
        <v>0</v>
      </c>
      <c r="Q14" s="21">
        <f>SUM(Q15:Q24)</f>
        <v>0</v>
      </c>
      <c r="S14" s="110">
        <f>SUM(S15:S36)</f>
        <v>0</v>
      </c>
      <c r="T14" s="110">
        <f>SUM(T15:T36)</f>
        <v>0</v>
      </c>
      <c r="U14" s="110">
        <f>SUM(U15:U36)</f>
        <v>0</v>
      </c>
      <c r="V14" s="110">
        <f>SUM(V15:V36)</f>
        <v>0</v>
      </c>
    </row>
    <row r="15" spans="1:22" ht="14.25">
      <c r="A15" s="94"/>
      <c r="B15" s="95"/>
      <c r="C15" s="45"/>
      <c r="D15" s="46"/>
      <c r="E15" s="123"/>
      <c r="F15" s="124"/>
      <c r="G15" s="123"/>
      <c r="H15" s="124"/>
      <c r="I15" s="123"/>
      <c r="J15" s="124"/>
      <c r="K15" s="123"/>
      <c r="L15" s="156"/>
      <c r="M15" s="29">
        <f>($F$10*E15+$H$10*G15+$J$10*I15+$L$10*K15)*$M$6</f>
        <v>0</v>
      </c>
      <c r="N15" s="26"/>
      <c r="O15" s="13">
        <f>M15*B15/100</f>
        <v>0</v>
      </c>
      <c r="P15" s="13">
        <f>IF(C15="",0,C15/100*O15)</f>
        <v>0</v>
      </c>
      <c r="Q15" s="13">
        <f>IF(D15="",0,D15/100*O15)</f>
        <v>0</v>
      </c>
      <c r="S15" s="15">
        <f aca="true" t="shared" si="0" ref="S15:S24">B15*E15/100</f>
        <v>0</v>
      </c>
      <c r="T15" s="15">
        <f aca="true" t="shared" si="1" ref="T15:T24">B15*G15/100</f>
        <v>0</v>
      </c>
      <c r="U15" s="15">
        <f aca="true" t="shared" si="2" ref="U15:U24">B15*I15/100</f>
        <v>0</v>
      </c>
      <c r="V15" s="15">
        <f aca="true" t="shared" si="3" ref="V15:V24">B15*K15/100</f>
        <v>0</v>
      </c>
    </row>
    <row r="16" spans="1:22" ht="14.25">
      <c r="A16" s="49"/>
      <c r="B16" s="95"/>
      <c r="C16" s="45"/>
      <c r="D16" s="46"/>
      <c r="E16" s="123"/>
      <c r="F16" s="124"/>
      <c r="G16" s="123"/>
      <c r="H16" s="124"/>
      <c r="I16" s="123"/>
      <c r="J16" s="124"/>
      <c r="K16" s="123"/>
      <c r="L16" s="156"/>
      <c r="M16" s="29">
        <f>($F$10*E16+$H$10*G16+$J$10*I16+$L$10*K16)*$M$6</f>
        <v>0</v>
      </c>
      <c r="N16" s="26"/>
      <c r="O16" s="13">
        <f aca="true" t="shared" si="4" ref="O16:O24">M16*B16/100</f>
        <v>0</v>
      </c>
      <c r="P16" s="13">
        <f aca="true" t="shared" si="5" ref="P16:P24">IF(C16="",0,C16/100*O16)</f>
        <v>0</v>
      </c>
      <c r="Q16" s="13">
        <f aca="true" t="shared" si="6" ref="Q16:Q24">IF(D16="",0,D16/100*O16)</f>
        <v>0</v>
      </c>
      <c r="S16" s="15">
        <f t="shared" si="0"/>
        <v>0</v>
      </c>
      <c r="T16" s="15">
        <f t="shared" si="1"/>
        <v>0</v>
      </c>
      <c r="U16" s="15">
        <f t="shared" si="2"/>
        <v>0</v>
      </c>
      <c r="V16" s="15">
        <f t="shared" si="3"/>
        <v>0</v>
      </c>
    </row>
    <row r="17" spans="1:22" ht="14.25">
      <c r="A17" s="44"/>
      <c r="B17" s="95"/>
      <c r="C17" s="45"/>
      <c r="D17" s="46"/>
      <c r="E17" s="123"/>
      <c r="F17" s="124"/>
      <c r="G17" s="123"/>
      <c r="H17" s="124"/>
      <c r="I17" s="123"/>
      <c r="J17" s="124"/>
      <c r="K17" s="123"/>
      <c r="L17" s="156"/>
      <c r="M17" s="29">
        <f aca="true" t="shared" si="7" ref="M17:M24">($F$10*E17+$H$10*G17+$J$10*I17+$L$10*K17)*$M$6</f>
        <v>0</v>
      </c>
      <c r="N17" s="26"/>
      <c r="O17" s="13">
        <f t="shared" si="4"/>
        <v>0</v>
      </c>
      <c r="P17" s="13">
        <f t="shared" si="5"/>
        <v>0</v>
      </c>
      <c r="Q17" s="13">
        <f t="shared" si="6"/>
        <v>0</v>
      </c>
      <c r="S17" s="15">
        <f t="shared" si="0"/>
        <v>0</v>
      </c>
      <c r="T17" s="15">
        <f t="shared" si="1"/>
        <v>0</v>
      </c>
      <c r="U17" s="15">
        <f t="shared" si="2"/>
        <v>0</v>
      </c>
      <c r="V17" s="15">
        <f t="shared" si="3"/>
        <v>0</v>
      </c>
    </row>
    <row r="18" spans="1:22" ht="14.25">
      <c r="A18" s="49"/>
      <c r="B18" s="95"/>
      <c r="C18" s="45"/>
      <c r="D18" s="46"/>
      <c r="E18" s="123"/>
      <c r="F18" s="124"/>
      <c r="G18" s="123"/>
      <c r="H18" s="124"/>
      <c r="I18" s="123"/>
      <c r="J18" s="124"/>
      <c r="K18" s="123"/>
      <c r="L18" s="156"/>
      <c r="M18" s="29">
        <f t="shared" si="7"/>
        <v>0</v>
      </c>
      <c r="N18" s="26"/>
      <c r="O18" s="13">
        <f t="shared" si="4"/>
        <v>0</v>
      </c>
      <c r="P18" s="13">
        <f t="shared" si="5"/>
        <v>0</v>
      </c>
      <c r="Q18" s="13">
        <f t="shared" si="6"/>
        <v>0</v>
      </c>
      <c r="S18" s="15">
        <f t="shared" si="0"/>
        <v>0</v>
      </c>
      <c r="T18" s="15">
        <f t="shared" si="1"/>
        <v>0</v>
      </c>
      <c r="U18" s="15">
        <f t="shared" si="2"/>
        <v>0</v>
      </c>
      <c r="V18" s="15">
        <f t="shared" si="3"/>
        <v>0</v>
      </c>
    </row>
    <row r="19" spans="1:22" ht="14.25">
      <c r="A19" s="49"/>
      <c r="B19" s="95"/>
      <c r="C19" s="45"/>
      <c r="D19" s="46"/>
      <c r="E19" s="123"/>
      <c r="F19" s="124"/>
      <c r="G19" s="123"/>
      <c r="H19" s="124"/>
      <c r="I19" s="123"/>
      <c r="J19" s="124"/>
      <c r="K19" s="123"/>
      <c r="L19" s="156"/>
      <c r="M19" s="29">
        <f t="shared" si="7"/>
        <v>0</v>
      </c>
      <c r="N19" s="26"/>
      <c r="O19" s="13">
        <f t="shared" si="4"/>
        <v>0</v>
      </c>
      <c r="P19" s="13">
        <f t="shared" si="5"/>
        <v>0</v>
      </c>
      <c r="Q19" s="13">
        <f t="shared" si="6"/>
        <v>0</v>
      </c>
      <c r="S19" s="15">
        <f t="shared" si="0"/>
        <v>0</v>
      </c>
      <c r="T19" s="15">
        <f t="shared" si="1"/>
        <v>0</v>
      </c>
      <c r="U19" s="15">
        <f t="shared" si="2"/>
        <v>0</v>
      </c>
      <c r="V19" s="15">
        <f t="shared" si="3"/>
        <v>0</v>
      </c>
    </row>
    <row r="20" spans="1:22" ht="14.25">
      <c r="A20" s="49"/>
      <c r="B20" s="95"/>
      <c r="C20" s="45"/>
      <c r="D20" s="46"/>
      <c r="E20" s="123"/>
      <c r="F20" s="124"/>
      <c r="G20" s="123"/>
      <c r="H20" s="124"/>
      <c r="I20" s="123"/>
      <c r="J20" s="124"/>
      <c r="K20" s="123"/>
      <c r="L20" s="156"/>
      <c r="M20" s="29">
        <f t="shared" si="7"/>
        <v>0</v>
      </c>
      <c r="N20" s="26"/>
      <c r="O20" s="13">
        <f t="shared" si="4"/>
        <v>0</v>
      </c>
      <c r="P20" s="13">
        <f t="shared" si="5"/>
        <v>0</v>
      </c>
      <c r="Q20" s="13">
        <f t="shared" si="6"/>
        <v>0</v>
      </c>
      <c r="S20" s="15">
        <f t="shared" si="0"/>
        <v>0</v>
      </c>
      <c r="T20" s="15">
        <f t="shared" si="1"/>
        <v>0</v>
      </c>
      <c r="U20" s="15">
        <f t="shared" si="2"/>
        <v>0</v>
      </c>
      <c r="V20" s="15">
        <f t="shared" si="3"/>
        <v>0</v>
      </c>
    </row>
    <row r="21" spans="1:22" ht="14.25">
      <c r="A21" s="49"/>
      <c r="B21" s="95"/>
      <c r="C21" s="45"/>
      <c r="D21" s="46"/>
      <c r="E21" s="123"/>
      <c r="F21" s="124"/>
      <c r="G21" s="123"/>
      <c r="H21" s="124"/>
      <c r="I21" s="123"/>
      <c r="J21" s="124"/>
      <c r="K21" s="123"/>
      <c r="L21" s="156"/>
      <c r="M21" s="29">
        <f t="shared" si="7"/>
        <v>0</v>
      </c>
      <c r="N21" s="26"/>
      <c r="O21" s="13">
        <f t="shared" si="4"/>
        <v>0</v>
      </c>
      <c r="P21" s="13">
        <f t="shared" si="5"/>
        <v>0</v>
      </c>
      <c r="Q21" s="13">
        <f t="shared" si="6"/>
        <v>0</v>
      </c>
      <c r="S21" s="15">
        <f t="shared" si="0"/>
        <v>0</v>
      </c>
      <c r="T21" s="15">
        <f t="shared" si="1"/>
        <v>0</v>
      </c>
      <c r="U21" s="15">
        <f t="shared" si="2"/>
        <v>0</v>
      </c>
      <c r="V21" s="15">
        <f t="shared" si="3"/>
        <v>0</v>
      </c>
    </row>
    <row r="22" spans="1:22" ht="14.25">
      <c r="A22" s="49"/>
      <c r="B22" s="95"/>
      <c r="C22" s="45"/>
      <c r="D22" s="46"/>
      <c r="E22" s="123"/>
      <c r="F22" s="124"/>
      <c r="G22" s="123"/>
      <c r="H22" s="124"/>
      <c r="I22" s="123"/>
      <c r="J22" s="124"/>
      <c r="K22" s="123"/>
      <c r="L22" s="156"/>
      <c r="M22" s="29">
        <f t="shared" si="7"/>
        <v>0</v>
      </c>
      <c r="N22" s="26"/>
      <c r="O22" s="13">
        <f t="shared" si="4"/>
        <v>0</v>
      </c>
      <c r="P22" s="13">
        <f t="shared" si="5"/>
        <v>0</v>
      </c>
      <c r="Q22" s="13">
        <f t="shared" si="6"/>
        <v>0</v>
      </c>
      <c r="S22" s="15">
        <f t="shared" si="0"/>
        <v>0</v>
      </c>
      <c r="T22" s="15">
        <f t="shared" si="1"/>
        <v>0</v>
      </c>
      <c r="U22" s="15">
        <f t="shared" si="2"/>
        <v>0</v>
      </c>
      <c r="V22" s="15">
        <f t="shared" si="3"/>
        <v>0</v>
      </c>
    </row>
    <row r="23" spans="1:22" ht="14.25">
      <c r="A23" s="49"/>
      <c r="B23" s="95"/>
      <c r="C23" s="45"/>
      <c r="D23" s="46"/>
      <c r="E23" s="123"/>
      <c r="F23" s="124"/>
      <c r="G23" s="123"/>
      <c r="H23" s="124"/>
      <c r="I23" s="123"/>
      <c r="J23" s="124"/>
      <c r="K23" s="123"/>
      <c r="L23" s="156"/>
      <c r="M23" s="29">
        <f t="shared" si="7"/>
        <v>0</v>
      </c>
      <c r="N23" s="26"/>
      <c r="O23" s="13">
        <f t="shared" si="4"/>
        <v>0</v>
      </c>
      <c r="P23" s="13">
        <f t="shared" si="5"/>
        <v>0</v>
      </c>
      <c r="Q23" s="13">
        <f t="shared" si="6"/>
        <v>0</v>
      </c>
      <c r="S23" s="15">
        <f t="shared" si="0"/>
        <v>0</v>
      </c>
      <c r="T23" s="15">
        <f t="shared" si="1"/>
        <v>0</v>
      </c>
      <c r="U23" s="15">
        <f t="shared" si="2"/>
        <v>0</v>
      </c>
      <c r="V23" s="15">
        <f t="shared" si="3"/>
        <v>0</v>
      </c>
    </row>
    <row r="24" spans="1:22" ht="14.25">
      <c r="A24" s="49"/>
      <c r="B24" s="95"/>
      <c r="C24" s="45"/>
      <c r="D24" s="46"/>
      <c r="E24" s="123"/>
      <c r="F24" s="124"/>
      <c r="G24" s="123"/>
      <c r="H24" s="124"/>
      <c r="I24" s="123"/>
      <c r="J24" s="124"/>
      <c r="K24" s="123"/>
      <c r="L24" s="156"/>
      <c r="M24" s="29">
        <f t="shared" si="7"/>
        <v>0</v>
      </c>
      <c r="N24" s="26"/>
      <c r="O24" s="13">
        <f t="shared" si="4"/>
        <v>0</v>
      </c>
      <c r="P24" s="13">
        <f t="shared" si="5"/>
        <v>0</v>
      </c>
      <c r="Q24" s="13">
        <f t="shared" si="6"/>
        <v>0</v>
      </c>
      <c r="S24" s="15">
        <f t="shared" si="0"/>
        <v>0</v>
      </c>
      <c r="T24" s="15">
        <f t="shared" si="1"/>
        <v>0</v>
      </c>
      <c r="U24" s="15">
        <f t="shared" si="2"/>
        <v>0</v>
      </c>
      <c r="V24" s="15">
        <f t="shared" si="3"/>
        <v>0</v>
      </c>
    </row>
    <row r="25" spans="1:22" ht="14.25">
      <c r="A25" s="76" t="s">
        <v>6</v>
      </c>
      <c r="B25" s="96">
        <f>IF(O25=0,"",O25/M25*100)</f>
      </c>
      <c r="C25" s="69">
        <f>IF(O25=0,"",P25/O25*100)</f>
      </c>
      <c r="D25" s="70">
        <f>IF(O25=0,"",Q25/O25*100)</f>
      </c>
      <c r="E25" s="126">
        <f>SUM(E26:F36)</f>
        <v>0</v>
      </c>
      <c r="F25" s="127"/>
      <c r="G25" s="126">
        <f>SUM(G26:H36)</f>
        <v>0</v>
      </c>
      <c r="H25" s="127"/>
      <c r="I25" s="126">
        <f>SUM(I26:J36)</f>
        <v>0</v>
      </c>
      <c r="J25" s="127"/>
      <c r="K25" s="126">
        <f>SUM(K26:L36)</f>
        <v>0</v>
      </c>
      <c r="L25" s="145"/>
      <c r="M25" s="10">
        <f>SUM(M26:M36)</f>
        <v>0</v>
      </c>
      <c r="N25" s="26"/>
      <c r="O25" s="21">
        <f>SUM(O26:O36)</f>
        <v>0</v>
      </c>
      <c r="P25" s="21">
        <f>SUM(P26:P36)</f>
        <v>0</v>
      </c>
      <c r="Q25" s="21">
        <f>SUM(Q26:Q36)</f>
        <v>0</v>
      </c>
      <c r="S25" s="111"/>
      <c r="T25" s="111"/>
      <c r="U25" s="111"/>
      <c r="V25" s="111"/>
    </row>
    <row r="26" spans="1:22" ht="14.25">
      <c r="A26" s="49"/>
      <c r="B26" s="95"/>
      <c r="C26" s="45"/>
      <c r="D26" s="46"/>
      <c r="E26" s="123"/>
      <c r="F26" s="124"/>
      <c r="G26" s="123"/>
      <c r="H26" s="124"/>
      <c r="I26" s="123"/>
      <c r="J26" s="124"/>
      <c r="K26" s="123"/>
      <c r="L26" s="156"/>
      <c r="M26" s="29">
        <f aca="true" t="shared" si="8" ref="M26:M36">($F$10*E26+$H$10*G26+$J$10*I26+$L$10*K26)*$M$6</f>
        <v>0</v>
      </c>
      <c r="N26" s="27"/>
      <c r="O26" s="13">
        <f>M26*B26/100</f>
        <v>0</v>
      </c>
      <c r="P26" s="13">
        <f aca="true" t="shared" si="9" ref="P26:P36">IF(C26="",0,C26/100*O26)</f>
        <v>0</v>
      </c>
      <c r="Q26" s="13">
        <f aca="true" t="shared" si="10" ref="Q26:Q36">IF(D26="",0,D26/100*O26)</f>
        <v>0</v>
      </c>
      <c r="S26" s="15">
        <f aca="true" t="shared" si="11" ref="S26:S36">B26*E26/100</f>
        <v>0</v>
      </c>
      <c r="T26" s="15">
        <f aca="true" t="shared" si="12" ref="T26:T36">B26*G26/100</f>
        <v>0</v>
      </c>
      <c r="U26" s="15">
        <f aca="true" t="shared" si="13" ref="U26:U36">B26*I26/100</f>
        <v>0</v>
      </c>
      <c r="V26" s="15">
        <f aca="true" t="shared" si="14" ref="V26:V36">B26*K26/100</f>
        <v>0</v>
      </c>
    </row>
    <row r="27" spans="1:22" ht="14.25">
      <c r="A27" s="49"/>
      <c r="B27" s="95"/>
      <c r="C27" s="45"/>
      <c r="D27" s="46"/>
      <c r="E27" s="123"/>
      <c r="F27" s="124"/>
      <c r="G27" s="123"/>
      <c r="H27" s="124"/>
      <c r="I27" s="123"/>
      <c r="J27" s="124"/>
      <c r="K27" s="123"/>
      <c r="L27" s="156"/>
      <c r="M27" s="29">
        <f t="shared" si="8"/>
        <v>0</v>
      </c>
      <c r="N27" s="27"/>
      <c r="O27" s="13">
        <f>M27*B27/100</f>
        <v>0</v>
      </c>
      <c r="P27" s="13">
        <f t="shared" si="9"/>
        <v>0</v>
      </c>
      <c r="Q27" s="13">
        <f t="shared" si="10"/>
        <v>0</v>
      </c>
      <c r="S27" s="15">
        <f t="shared" si="11"/>
        <v>0</v>
      </c>
      <c r="T27" s="15">
        <f t="shared" si="12"/>
        <v>0</v>
      </c>
      <c r="U27" s="15">
        <f t="shared" si="13"/>
        <v>0</v>
      </c>
      <c r="V27" s="15">
        <f t="shared" si="14"/>
        <v>0</v>
      </c>
    </row>
    <row r="28" spans="1:22" ht="14.25">
      <c r="A28" s="94"/>
      <c r="B28" s="95"/>
      <c r="C28" s="45"/>
      <c r="D28" s="46"/>
      <c r="E28" s="123"/>
      <c r="F28" s="124"/>
      <c r="G28" s="123"/>
      <c r="H28" s="124"/>
      <c r="I28" s="123"/>
      <c r="J28" s="124"/>
      <c r="K28" s="123"/>
      <c r="L28" s="156"/>
      <c r="M28" s="29">
        <f t="shared" si="8"/>
        <v>0</v>
      </c>
      <c r="N28" s="27"/>
      <c r="O28" s="13">
        <f>M28*B28/100</f>
        <v>0</v>
      </c>
      <c r="P28" s="13">
        <f t="shared" si="9"/>
        <v>0</v>
      </c>
      <c r="Q28" s="13">
        <f t="shared" si="10"/>
        <v>0</v>
      </c>
      <c r="S28" s="15">
        <f t="shared" si="11"/>
        <v>0</v>
      </c>
      <c r="T28" s="15">
        <f t="shared" si="12"/>
        <v>0</v>
      </c>
      <c r="U28" s="15">
        <f t="shared" si="13"/>
        <v>0</v>
      </c>
      <c r="V28" s="15">
        <f t="shared" si="14"/>
        <v>0</v>
      </c>
    </row>
    <row r="29" spans="1:22" ht="14.25">
      <c r="A29" s="49"/>
      <c r="B29" s="95"/>
      <c r="C29" s="45"/>
      <c r="D29" s="46"/>
      <c r="E29" s="123"/>
      <c r="F29" s="124"/>
      <c r="G29" s="123"/>
      <c r="H29" s="124"/>
      <c r="I29" s="123"/>
      <c r="J29" s="124"/>
      <c r="K29" s="123"/>
      <c r="L29" s="156"/>
      <c r="M29" s="29">
        <f t="shared" si="8"/>
        <v>0</v>
      </c>
      <c r="N29" s="27"/>
      <c r="O29" s="13">
        <f>M29*B29/100</f>
        <v>0</v>
      </c>
      <c r="P29" s="13">
        <f t="shared" si="9"/>
        <v>0</v>
      </c>
      <c r="Q29" s="13">
        <f t="shared" si="10"/>
        <v>0</v>
      </c>
      <c r="S29" s="15">
        <f t="shared" si="11"/>
        <v>0</v>
      </c>
      <c r="T29" s="15">
        <f t="shared" si="12"/>
        <v>0</v>
      </c>
      <c r="U29" s="15">
        <f t="shared" si="13"/>
        <v>0</v>
      </c>
      <c r="V29" s="15">
        <f t="shared" si="14"/>
        <v>0</v>
      </c>
    </row>
    <row r="30" spans="1:22" ht="14.25">
      <c r="A30" s="49"/>
      <c r="B30" s="95"/>
      <c r="C30" s="45"/>
      <c r="D30" s="46"/>
      <c r="E30" s="123"/>
      <c r="F30" s="124"/>
      <c r="G30" s="123"/>
      <c r="H30" s="124"/>
      <c r="I30" s="123"/>
      <c r="J30" s="124"/>
      <c r="K30" s="123"/>
      <c r="L30" s="156"/>
      <c r="M30" s="29">
        <f t="shared" si="8"/>
        <v>0</v>
      </c>
      <c r="N30" s="27"/>
      <c r="O30" s="13">
        <f aca="true" t="shared" si="15" ref="O30:O36">M30*B30/100</f>
        <v>0</v>
      </c>
      <c r="P30" s="13">
        <f t="shared" si="9"/>
        <v>0</v>
      </c>
      <c r="Q30" s="13">
        <f t="shared" si="10"/>
        <v>0</v>
      </c>
      <c r="S30" s="15">
        <f t="shared" si="11"/>
        <v>0</v>
      </c>
      <c r="T30" s="15">
        <f t="shared" si="12"/>
        <v>0</v>
      </c>
      <c r="U30" s="15">
        <f t="shared" si="13"/>
        <v>0</v>
      </c>
      <c r="V30" s="15">
        <f t="shared" si="14"/>
        <v>0</v>
      </c>
    </row>
    <row r="31" spans="1:22" ht="14.25">
      <c r="A31" s="49"/>
      <c r="B31" s="95"/>
      <c r="C31" s="45"/>
      <c r="D31" s="46"/>
      <c r="E31" s="123"/>
      <c r="F31" s="124"/>
      <c r="G31" s="123"/>
      <c r="H31" s="124"/>
      <c r="I31" s="123"/>
      <c r="J31" s="124"/>
      <c r="K31" s="123"/>
      <c r="L31" s="156"/>
      <c r="M31" s="29">
        <f t="shared" si="8"/>
        <v>0</v>
      </c>
      <c r="N31" s="27"/>
      <c r="O31" s="13">
        <f t="shared" si="15"/>
        <v>0</v>
      </c>
      <c r="P31" s="13">
        <f t="shared" si="9"/>
        <v>0</v>
      </c>
      <c r="Q31" s="13">
        <f t="shared" si="10"/>
        <v>0</v>
      </c>
      <c r="S31" s="15">
        <f t="shared" si="11"/>
        <v>0</v>
      </c>
      <c r="T31" s="15">
        <f t="shared" si="12"/>
        <v>0</v>
      </c>
      <c r="U31" s="15">
        <f t="shared" si="13"/>
        <v>0</v>
      </c>
      <c r="V31" s="15">
        <f t="shared" si="14"/>
        <v>0</v>
      </c>
    </row>
    <row r="32" spans="1:22" ht="14.25">
      <c r="A32" s="49"/>
      <c r="B32" s="95"/>
      <c r="C32" s="45"/>
      <c r="D32" s="46"/>
      <c r="E32" s="123"/>
      <c r="F32" s="124"/>
      <c r="G32" s="123"/>
      <c r="H32" s="124"/>
      <c r="I32" s="123"/>
      <c r="J32" s="124"/>
      <c r="K32" s="123"/>
      <c r="L32" s="156"/>
      <c r="M32" s="29">
        <f t="shared" si="8"/>
        <v>0</v>
      </c>
      <c r="N32" s="27"/>
      <c r="O32" s="13">
        <f t="shared" si="15"/>
        <v>0</v>
      </c>
      <c r="P32" s="13">
        <f t="shared" si="9"/>
        <v>0</v>
      </c>
      <c r="Q32" s="13">
        <f t="shared" si="10"/>
        <v>0</v>
      </c>
      <c r="S32" s="15">
        <f t="shared" si="11"/>
        <v>0</v>
      </c>
      <c r="T32" s="15">
        <f t="shared" si="12"/>
        <v>0</v>
      </c>
      <c r="U32" s="15">
        <f t="shared" si="13"/>
        <v>0</v>
      </c>
      <c r="V32" s="15">
        <f t="shared" si="14"/>
        <v>0</v>
      </c>
    </row>
    <row r="33" spans="1:22" ht="14.25">
      <c r="A33" s="44"/>
      <c r="B33" s="95"/>
      <c r="C33" s="45"/>
      <c r="D33" s="46"/>
      <c r="E33" s="123"/>
      <c r="F33" s="124"/>
      <c r="G33" s="123"/>
      <c r="H33" s="124"/>
      <c r="I33" s="123"/>
      <c r="J33" s="124"/>
      <c r="K33" s="123"/>
      <c r="L33" s="156"/>
      <c r="M33" s="29">
        <f t="shared" si="8"/>
        <v>0</v>
      </c>
      <c r="N33" s="27"/>
      <c r="O33" s="13">
        <f t="shared" si="15"/>
        <v>0</v>
      </c>
      <c r="P33" s="13">
        <f t="shared" si="9"/>
        <v>0</v>
      </c>
      <c r="Q33" s="13">
        <f t="shared" si="10"/>
        <v>0</v>
      </c>
      <c r="S33" s="15">
        <f t="shared" si="11"/>
        <v>0</v>
      </c>
      <c r="T33" s="15">
        <f t="shared" si="12"/>
        <v>0</v>
      </c>
      <c r="U33" s="15">
        <f t="shared" si="13"/>
        <v>0</v>
      </c>
      <c r="V33" s="15">
        <f t="shared" si="14"/>
        <v>0</v>
      </c>
    </row>
    <row r="34" spans="1:22" ht="14.25">
      <c r="A34" s="49"/>
      <c r="B34" s="95"/>
      <c r="C34" s="45"/>
      <c r="D34" s="46"/>
      <c r="E34" s="123"/>
      <c r="F34" s="124"/>
      <c r="G34" s="123"/>
      <c r="H34" s="124"/>
      <c r="I34" s="123"/>
      <c r="J34" s="124"/>
      <c r="K34" s="123"/>
      <c r="L34" s="156"/>
      <c r="M34" s="29">
        <f t="shared" si="8"/>
        <v>0</v>
      </c>
      <c r="N34" s="27"/>
      <c r="O34" s="13">
        <f t="shared" si="15"/>
        <v>0</v>
      </c>
      <c r="P34" s="13">
        <f t="shared" si="9"/>
        <v>0</v>
      </c>
      <c r="Q34" s="13">
        <f t="shared" si="10"/>
        <v>0</v>
      </c>
      <c r="S34" s="15">
        <f t="shared" si="11"/>
        <v>0</v>
      </c>
      <c r="T34" s="15">
        <f t="shared" si="12"/>
        <v>0</v>
      </c>
      <c r="U34" s="15">
        <f t="shared" si="13"/>
        <v>0</v>
      </c>
      <c r="V34" s="15">
        <f t="shared" si="14"/>
        <v>0</v>
      </c>
    </row>
    <row r="35" spans="1:22" ht="14.25">
      <c r="A35" s="49"/>
      <c r="B35" s="95"/>
      <c r="C35" s="45"/>
      <c r="D35" s="46"/>
      <c r="E35" s="123"/>
      <c r="F35" s="124"/>
      <c r="G35" s="123"/>
      <c r="H35" s="124"/>
      <c r="I35" s="123"/>
      <c r="J35" s="124"/>
      <c r="K35" s="123"/>
      <c r="L35" s="156"/>
      <c r="M35" s="29">
        <f t="shared" si="8"/>
        <v>0</v>
      </c>
      <c r="N35" s="27"/>
      <c r="O35" s="13">
        <f t="shared" si="15"/>
        <v>0</v>
      </c>
      <c r="P35" s="13">
        <f t="shared" si="9"/>
        <v>0</v>
      </c>
      <c r="Q35" s="13">
        <f t="shared" si="10"/>
        <v>0</v>
      </c>
      <c r="S35" s="15">
        <f t="shared" si="11"/>
        <v>0</v>
      </c>
      <c r="T35" s="15">
        <f t="shared" si="12"/>
        <v>0</v>
      </c>
      <c r="U35" s="15">
        <f t="shared" si="13"/>
        <v>0</v>
      </c>
      <c r="V35" s="15">
        <f t="shared" si="14"/>
        <v>0</v>
      </c>
    </row>
    <row r="36" spans="1:22" ht="14.25">
      <c r="A36" s="49"/>
      <c r="B36" s="95"/>
      <c r="C36" s="45"/>
      <c r="D36" s="46"/>
      <c r="E36" s="123"/>
      <c r="F36" s="124"/>
      <c r="G36" s="123"/>
      <c r="H36" s="124"/>
      <c r="I36" s="123"/>
      <c r="J36" s="124"/>
      <c r="K36" s="123"/>
      <c r="L36" s="156"/>
      <c r="M36" s="29">
        <f t="shared" si="8"/>
        <v>0</v>
      </c>
      <c r="N36" s="27"/>
      <c r="O36" s="13">
        <f t="shared" si="15"/>
        <v>0</v>
      </c>
      <c r="P36" s="13">
        <f t="shared" si="9"/>
        <v>0</v>
      </c>
      <c r="Q36" s="13">
        <f t="shared" si="10"/>
        <v>0</v>
      </c>
      <c r="S36" s="15">
        <f t="shared" si="11"/>
        <v>0</v>
      </c>
      <c r="T36" s="15">
        <f t="shared" si="12"/>
        <v>0</v>
      </c>
      <c r="U36" s="15">
        <f t="shared" si="13"/>
        <v>0</v>
      </c>
      <c r="V36" s="15">
        <f t="shared" si="14"/>
        <v>0</v>
      </c>
    </row>
    <row r="37" spans="13:16" ht="14.25">
      <c r="M37" s="28"/>
      <c r="N37" s="28"/>
      <c r="O37" s="28"/>
      <c r="P37" s="28"/>
    </row>
    <row r="38" spans="13:16" ht="14.25">
      <c r="M38" s="28"/>
      <c r="N38" s="28"/>
      <c r="O38" s="28"/>
      <c r="P38" s="28"/>
    </row>
    <row r="39" spans="1:13" ht="18">
      <c r="A39" s="20" t="s">
        <v>24</v>
      </c>
      <c r="B39" s="1" t="s">
        <v>14</v>
      </c>
      <c r="E39" s="56"/>
      <c r="F39" s="38" t="s">
        <v>15</v>
      </c>
      <c r="I39" s="148"/>
      <c r="J39" s="148"/>
      <c r="K39" s="12" t="s">
        <v>31</v>
      </c>
      <c r="M39" s="53">
        <f>I39-E39</f>
        <v>0</v>
      </c>
    </row>
    <row r="40" ht="18" customHeight="1"/>
    <row r="41" spans="1:13" ht="15">
      <c r="A41" s="3"/>
      <c r="B41" s="130" t="s">
        <v>35</v>
      </c>
      <c r="C41" s="131"/>
      <c r="D41" s="131"/>
      <c r="E41" s="132" t="s">
        <v>57</v>
      </c>
      <c r="F41" s="166"/>
      <c r="G41" s="166"/>
      <c r="H41" s="166"/>
      <c r="I41" s="166"/>
      <c r="J41" s="166"/>
      <c r="K41" s="166"/>
      <c r="L41" s="169"/>
      <c r="M41" s="18" t="s">
        <v>37</v>
      </c>
    </row>
    <row r="42" spans="1:16" ht="15">
      <c r="A42" s="6" t="s">
        <v>4</v>
      </c>
      <c r="B42" s="11" t="s">
        <v>11</v>
      </c>
      <c r="C42" s="11" t="s">
        <v>8</v>
      </c>
      <c r="D42" s="14" t="s">
        <v>7</v>
      </c>
      <c r="E42" s="158" t="s">
        <v>32</v>
      </c>
      <c r="F42" s="159"/>
      <c r="G42" s="160" t="s">
        <v>33</v>
      </c>
      <c r="H42" s="161"/>
      <c r="I42" s="160" t="s">
        <v>34</v>
      </c>
      <c r="J42" s="161"/>
      <c r="K42" s="160" t="s">
        <v>30</v>
      </c>
      <c r="L42" s="162"/>
      <c r="M42" s="79" t="s">
        <v>16</v>
      </c>
      <c r="N42" s="25"/>
      <c r="O42" s="24"/>
      <c r="P42" s="25"/>
    </row>
    <row r="43" spans="1:22" ht="15">
      <c r="A43" s="7"/>
      <c r="B43" s="2" t="s">
        <v>10</v>
      </c>
      <c r="C43" s="2" t="s">
        <v>10</v>
      </c>
      <c r="D43" s="8" t="s">
        <v>10</v>
      </c>
      <c r="E43" s="37" t="s">
        <v>41</v>
      </c>
      <c r="F43" s="57"/>
      <c r="G43" s="32" t="s">
        <v>41</v>
      </c>
      <c r="H43" s="57"/>
      <c r="I43" s="32" t="s">
        <v>41</v>
      </c>
      <c r="J43" s="57"/>
      <c r="K43" s="54" t="s">
        <v>41</v>
      </c>
      <c r="L43" s="57"/>
      <c r="M43" s="19" t="s">
        <v>20</v>
      </c>
      <c r="N43" s="25"/>
      <c r="O43" s="15" t="s">
        <v>11</v>
      </c>
      <c r="P43" s="15" t="s">
        <v>28</v>
      </c>
      <c r="Q43" s="15" t="s">
        <v>29</v>
      </c>
      <c r="S43" s="12" t="s">
        <v>66</v>
      </c>
      <c r="V43" s="1">
        <f>SUM(F43,H43,J43,L43)</f>
        <v>0</v>
      </c>
    </row>
    <row r="44" spans="1:17" ht="14.25">
      <c r="A44" s="65" t="s">
        <v>42</v>
      </c>
      <c r="B44" s="34"/>
      <c r="C44" s="35"/>
      <c r="D44" s="36"/>
      <c r="E44" s="151">
        <f>IF(E11="","",E11)</f>
      </c>
      <c r="F44" s="152"/>
      <c r="G44" s="151">
        <f>IF(G11="","",G11)</f>
      </c>
      <c r="H44" s="152"/>
      <c r="I44" s="151">
        <f>IF(I11="","",I11)</f>
      </c>
      <c r="J44" s="152"/>
      <c r="K44" s="151">
        <f>IF(K11="","",K11)</f>
      </c>
      <c r="L44" s="152"/>
      <c r="M44" s="55"/>
      <c r="N44" s="25"/>
      <c r="O44" s="15"/>
      <c r="P44" s="15"/>
      <c r="Q44" s="15"/>
    </row>
    <row r="45" spans="1:17" ht="14.25">
      <c r="A45" s="66" t="s">
        <v>40</v>
      </c>
      <c r="B45" s="34"/>
      <c r="C45" s="35"/>
      <c r="D45" s="36"/>
      <c r="E45" s="117">
        <f>IF(E44="","",(S47/E44*100))</f>
      </c>
      <c r="F45" s="122"/>
      <c r="G45" s="117">
        <f>IF(G44="","",(T47/G44*100))</f>
      </c>
      <c r="H45" s="122"/>
      <c r="I45" s="117">
        <f>IF(I44="","",(U47/I44*100))</f>
      </c>
      <c r="J45" s="122"/>
      <c r="K45" s="117">
        <f>IF(K44="","",(V47/K44*100))</f>
      </c>
      <c r="L45" s="122"/>
      <c r="M45" s="55"/>
      <c r="N45" s="25"/>
      <c r="O45" s="15"/>
      <c r="P45" s="15"/>
      <c r="Q45" s="15"/>
    </row>
    <row r="46" spans="1:22" ht="14.25">
      <c r="A46" s="67" t="s">
        <v>12</v>
      </c>
      <c r="B46" s="96">
        <f>IF(O46=0,"",O46/M46*100)</f>
      </c>
      <c r="C46" s="69">
        <f>IF(O46=0,"",P46/O46*100)</f>
      </c>
      <c r="D46" s="70">
        <f>IF(O46=0,"",Q46/O46*100)</f>
      </c>
      <c r="E46" s="126">
        <f>E47+E58</f>
        <v>0</v>
      </c>
      <c r="F46" s="127"/>
      <c r="G46" s="126">
        <f>G47+G58</f>
        <v>0</v>
      </c>
      <c r="H46" s="127"/>
      <c r="I46" s="126">
        <f>I47+I58</f>
        <v>0</v>
      </c>
      <c r="J46" s="127"/>
      <c r="K46" s="126">
        <f>K47+K58</f>
        <v>0</v>
      </c>
      <c r="L46" s="153"/>
      <c r="M46" s="10">
        <f>M47+M58</f>
        <v>0</v>
      </c>
      <c r="N46" s="26"/>
      <c r="O46" s="21">
        <f>O47+O58</f>
        <v>0</v>
      </c>
      <c r="P46" s="21">
        <f>P47+P58</f>
        <v>0</v>
      </c>
      <c r="Q46" s="21">
        <f>Q47+Q58</f>
        <v>0</v>
      </c>
      <c r="S46" s="15" t="s">
        <v>58</v>
      </c>
      <c r="T46" s="15" t="s">
        <v>58</v>
      </c>
      <c r="U46" s="15" t="s">
        <v>58</v>
      </c>
      <c r="V46" s="15" t="s">
        <v>58</v>
      </c>
    </row>
    <row r="47" spans="1:22" ht="14.25">
      <c r="A47" s="68" t="s">
        <v>5</v>
      </c>
      <c r="B47" s="96">
        <f>IF(O47=0,"",O47/M47*100)</f>
      </c>
      <c r="C47" s="69">
        <f>IF(O47=0,"",P47/O47*100)</f>
      </c>
      <c r="D47" s="70">
        <f>IF(O47=0,"",Q47/O47*100)</f>
      </c>
      <c r="E47" s="126">
        <f>SUM(E48:F57)</f>
        <v>0</v>
      </c>
      <c r="F47" s="127"/>
      <c r="G47" s="126">
        <f>SUM(G48:H57)</f>
        <v>0</v>
      </c>
      <c r="H47" s="127"/>
      <c r="I47" s="126">
        <f>SUM(I48:J57)</f>
        <v>0</v>
      </c>
      <c r="J47" s="127"/>
      <c r="K47" s="126">
        <f>SUM(K48:L57)</f>
        <v>0</v>
      </c>
      <c r="L47" s="153"/>
      <c r="M47" s="10">
        <f>SUM(M48:M57)</f>
        <v>0</v>
      </c>
      <c r="N47" s="26"/>
      <c r="O47" s="21">
        <f>SUM(O48:O57)</f>
        <v>0</v>
      </c>
      <c r="P47" s="21">
        <f>SUM(P48:P57)</f>
        <v>0</v>
      </c>
      <c r="Q47" s="21">
        <f>SUM(Q48:Q57)</f>
        <v>0</v>
      </c>
      <c r="S47" s="110">
        <f>SUM(S48:S69)</f>
        <v>0</v>
      </c>
      <c r="T47" s="110">
        <f>SUM(T48:T69)</f>
        <v>0</v>
      </c>
      <c r="U47" s="110">
        <f>SUM(U48:U69)</f>
        <v>0</v>
      </c>
      <c r="V47" s="110">
        <f>SUM(V48:V69)</f>
        <v>0</v>
      </c>
    </row>
    <row r="48" spans="1:22" ht="14.25">
      <c r="A48" s="40">
        <f>IF(A15="","",A15)</f>
      </c>
      <c r="B48" s="101">
        <f aca="true" t="shared" si="16" ref="B48:D55">IF(B15="",0,B15)</f>
        <v>0</v>
      </c>
      <c r="C48" s="51">
        <f t="shared" si="16"/>
        <v>0</v>
      </c>
      <c r="D48" s="52">
        <f t="shared" si="16"/>
        <v>0</v>
      </c>
      <c r="E48" s="123"/>
      <c r="F48" s="124"/>
      <c r="G48" s="123"/>
      <c r="H48" s="124"/>
      <c r="I48" s="123"/>
      <c r="J48" s="124"/>
      <c r="K48" s="123"/>
      <c r="L48" s="150"/>
      <c r="M48" s="29">
        <f aca="true" t="shared" si="17" ref="M48:M57">($F$43*E48+$H$43*G48+$J$43*I48+$L$43*K48)*$M$39</f>
        <v>0</v>
      </c>
      <c r="N48" s="26"/>
      <c r="O48" s="13">
        <f aca="true" t="shared" si="18" ref="O48:O57">M48*B48/100</f>
        <v>0</v>
      </c>
      <c r="P48" s="13">
        <f>IF(C48=0,0,C48/100*O48)</f>
        <v>0</v>
      </c>
      <c r="Q48" s="13">
        <f>IF(D48=0,0,D48/100*O48)</f>
        <v>0</v>
      </c>
      <c r="S48" s="15">
        <f aca="true" t="shared" si="19" ref="S48:S57">B48*E48/100</f>
        <v>0</v>
      </c>
      <c r="T48" s="15">
        <f aca="true" t="shared" si="20" ref="T48:T57">B48*G48/100</f>
        <v>0</v>
      </c>
      <c r="U48" s="15">
        <f aca="true" t="shared" si="21" ref="U48:U57">B48*I48/100</f>
        <v>0</v>
      </c>
      <c r="V48" s="15">
        <f aca="true" t="shared" si="22" ref="V48:V57">B48*K48/100</f>
        <v>0</v>
      </c>
    </row>
    <row r="49" spans="1:22" ht="14.25">
      <c r="A49" s="40">
        <f aca="true" t="shared" si="23" ref="A49:A69">IF(A16="","",A16)</f>
      </c>
      <c r="B49" s="101">
        <f t="shared" si="16"/>
        <v>0</v>
      </c>
      <c r="C49" s="51">
        <f t="shared" si="16"/>
        <v>0</v>
      </c>
      <c r="D49" s="52">
        <f t="shared" si="16"/>
        <v>0</v>
      </c>
      <c r="E49" s="123"/>
      <c r="F49" s="124"/>
      <c r="G49" s="123"/>
      <c r="H49" s="124"/>
      <c r="I49" s="123"/>
      <c r="J49" s="124"/>
      <c r="K49" s="123"/>
      <c r="L49" s="150"/>
      <c r="M49" s="29">
        <f t="shared" si="17"/>
        <v>0</v>
      </c>
      <c r="N49" s="26"/>
      <c r="O49" s="13">
        <f t="shared" si="18"/>
        <v>0</v>
      </c>
      <c r="P49" s="13">
        <f aca="true" t="shared" si="24" ref="P49:P57">IF(C49=0,0,C49/100*O49)</f>
        <v>0</v>
      </c>
      <c r="Q49" s="13">
        <f aca="true" t="shared" si="25" ref="Q49:Q57">IF(D49=0,0,D49/100*O49)</f>
        <v>0</v>
      </c>
      <c r="S49" s="15">
        <f t="shared" si="19"/>
        <v>0</v>
      </c>
      <c r="T49" s="15">
        <f t="shared" si="20"/>
        <v>0</v>
      </c>
      <c r="U49" s="15">
        <f t="shared" si="21"/>
        <v>0</v>
      </c>
      <c r="V49" s="15">
        <f t="shared" si="22"/>
        <v>0</v>
      </c>
    </row>
    <row r="50" spans="1:22" ht="14.25">
      <c r="A50" s="40">
        <f t="shared" si="23"/>
      </c>
      <c r="B50" s="101">
        <f t="shared" si="16"/>
        <v>0</v>
      </c>
      <c r="C50" s="51">
        <f t="shared" si="16"/>
        <v>0</v>
      </c>
      <c r="D50" s="52">
        <f t="shared" si="16"/>
        <v>0</v>
      </c>
      <c r="E50" s="123"/>
      <c r="F50" s="124"/>
      <c r="G50" s="123"/>
      <c r="H50" s="124"/>
      <c r="I50" s="123"/>
      <c r="J50" s="124"/>
      <c r="K50" s="123"/>
      <c r="L50" s="150"/>
      <c r="M50" s="29">
        <f t="shared" si="17"/>
        <v>0</v>
      </c>
      <c r="N50" s="26"/>
      <c r="O50" s="13">
        <f t="shared" si="18"/>
        <v>0</v>
      </c>
      <c r="P50" s="13">
        <f t="shared" si="24"/>
        <v>0</v>
      </c>
      <c r="Q50" s="13">
        <f t="shared" si="25"/>
        <v>0</v>
      </c>
      <c r="S50" s="15">
        <f t="shared" si="19"/>
        <v>0</v>
      </c>
      <c r="T50" s="15">
        <f t="shared" si="20"/>
        <v>0</v>
      </c>
      <c r="U50" s="15">
        <f t="shared" si="21"/>
        <v>0</v>
      </c>
      <c r="V50" s="15">
        <f t="shared" si="22"/>
        <v>0</v>
      </c>
    </row>
    <row r="51" spans="1:22" ht="14.25">
      <c r="A51" s="40">
        <f t="shared" si="23"/>
      </c>
      <c r="B51" s="101">
        <f t="shared" si="16"/>
        <v>0</v>
      </c>
      <c r="C51" s="51">
        <f t="shared" si="16"/>
        <v>0</v>
      </c>
      <c r="D51" s="52">
        <f t="shared" si="16"/>
        <v>0</v>
      </c>
      <c r="E51" s="123"/>
      <c r="F51" s="124"/>
      <c r="G51" s="123"/>
      <c r="H51" s="124"/>
      <c r="I51" s="123"/>
      <c r="J51" s="124"/>
      <c r="K51" s="123"/>
      <c r="L51" s="150"/>
      <c r="M51" s="29">
        <f t="shared" si="17"/>
        <v>0</v>
      </c>
      <c r="N51" s="26"/>
      <c r="O51" s="13">
        <f t="shared" si="18"/>
        <v>0</v>
      </c>
      <c r="P51" s="13">
        <f t="shared" si="24"/>
        <v>0</v>
      </c>
      <c r="Q51" s="13">
        <f t="shared" si="25"/>
        <v>0</v>
      </c>
      <c r="S51" s="15">
        <f t="shared" si="19"/>
        <v>0</v>
      </c>
      <c r="T51" s="15">
        <f t="shared" si="20"/>
        <v>0</v>
      </c>
      <c r="U51" s="15">
        <f t="shared" si="21"/>
        <v>0</v>
      </c>
      <c r="V51" s="15">
        <f t="shared" si="22"/>
        <v>0</v>
      </c>
    </row>
    <row r="52" spans="1:22" ht="14.25">
      <c r="A52" s="40">
        <f t="shared" si="23"/>
      </c>
      <c r="B52" s="101">
        <f t="shared" si="16"/>
        <v>0</v>
      </c>
      <c r="C52" s="51">
        <f t="shared" si="16"/>
        <v>0</v>
      </c>
      <c r="D52" s="52">
        <f t="shared" si="16"/>
        <v>0</v>
      </c>
      <c r="E52" s="123"/>
      <c r="F52" s="124"/>
      <c r="G52" s="123"/>
      <c r="H52" s="124"/>
      <c r="I52" s="123"/>
      <c r="J52" s="124"/>
      <c r="K52" s="123"/>
      <c r="L52" s="150"/>
      <c r="M52" s="29">
        <f t="shared" si="17"/>
        <v>0</v>
      </c>
      <c r="N52" s="26"/>
      <c r="O52" s="13">
        <f t="shared" si="18"/>
        <v>0</v>
      </c>
      <c r="P52" s="13">
        <f t="shared" si="24"/>
        <v>0</v>
      </c>
      <c r="Q52" s="13">
        <f t="shared" si="25"/>
        <v>0</v>
      </c>
      <c r="S52" s="15">
        <f t="shared" si="19"/>
        <v>0</v>
      </c>
      <c r="T52" s="15">
        <f t="shared" si="20"/>
        <v>0</v>
      </c>
      <c r="U52" s="15">
        <f t="shared" si="21"/>
        <v>0</v>
      </c>
      <c r="V52" s="15">
        <f t="shared" si="22"/>
        <v>0</v>
      </c>
    </row>
    <row r="53" spans="1:22" ht="14.25">
      <c r="A53" s="40">
        <f t="shared" si="23"/>
      </c>
      <c r="B53" s="101">
        <f t="shared" si="16"/>
        <v>0</v>
      </c>
      <c r="C53" s="51">
        <f t="shared" si="16"/>
        <v>0</v>
      </c>
      <c r="D53" s="52">
        <f t="shared" si="16"/>
        <v>0</v>
      </c>
      <c r="E53" s="123"/>
      <c r="F53" s="124"/>
      <c r="G53" s="123"/>
      <c r="H53" s="124"/>
      <c r="I53" s="123"/>
      <c r="J53" s="124"/>
      <c r="K53" s="123"/>
      <c r="L53" s="150"/>
      <c r="M53" s="29">
        <f t="shared" si="17"/>
        <v>0</v>
      </c>
      <c r="N53" s="26"/>
      <c r="O53" s="13">
        <f t="shared" si="18"/>
        <v>0</v>
      </c>
      <c r="P53" s="13">
        <f t="shared" si="24"/>
        <v>0</v>
      </c>
      <c r="Q53" s="13">
        <f t="shared" si="25"/>
        <v>0</v>
      </c>
      <c r="S53" s="15">
        <f t="shared" si="19"/>
        <v>0</v>
      </c>
      <c r="T53" s="15">
        <f t="shared" si="20"/>
        <v>0</v>
      </c>
      <c r="U53" s="15">
        <f t="shared" si="21"/>
        <v>0</v>
      </c>
      <c r="V53" s="15">
        <f t="shared" si="22"/>
        <v>0</v>
      </c>
    </row>
    <row r="54" spans="1:22" ht="14.25">
      <c r="A54" s="40">
        <f t="shared" si="23"/>
      </c>
      <c r="B54" s="101">
        <f t="shared" si="16"/>
        <v>0</v>
      </c>
      <c r="C54" s="51">
        <f t="shared" si="16"/>
        <v>0</v>
      </c>
      <c r="D54" s="52">
        <f t="shared" si="16"/>
        <v>0</v>
      </c>
      <c r="E54" s="123"/>
      <c r="F54" s="124"/>
      <c r="G54" s="123"/>
      <c r="H54" s="124"/>
      <c r="I54" s="123"/>
      <c r="J54" s="124"/>
      <c r="K54" s="123"/>
      <c r="L54" s="150"/>
      <c r="M54" s="29">
        <f t="shared" si="17"/>
        <v>0</v>
      </c>
      <c r="N54" s="26"/>
      <c r="O54" s="13">
        <f t="shared" si="18"/>
        <v>0</v>
      </c>
      <c r="P54" s="13">
        <f t="shared" si="24"/>
        <v>0</v>
      </c>
      <c r="Q54" s="13">
        <f t="shared" si="25"/>
        <v>0</v>
      </c>
      <c r="S54" s="15">
        <f t="shared" si="19"/>
        <v>0</v>
      </c>
      <c r="T54" s="15">
        <f t="shared" si="20"/>
        <v>0</v>
      </c>
      <c r="U54" s="15">
        <f t="shared" si="21"/>
        <v>0</v>
      </c>
      <c r="V54" s="15">
        <f t="shared" si="22"/>
        <v>0</v>
      </c>
    </row>
    <row r="55" spans="1:22" ht="14.25">
      <c r="A55" s="40">
        <f t="shared" si="23"/>
      </c>
      <c r="B55" s="101">
        <f t="shared" si="16"/>
        <v>0</v>
      </c>
      <c r="C55" s="51">
        <f t="shared" si="16"/>
        <v>0</v>
      </c>
      <c r="D55" s="52">
        <f t="shared" si="16"/>
        <v>0</v>
      </c>
      <c r="E55" s="123"/>
      <c r="F55" s="124"/>
      <c r="G55" s="123"/>
      <c r="H55" s="124"/>
      <c r="I55" s="123"/>
      <c r="J55" s="124"/>
      <c r="K55" s="123"/>
      <c r="L55" s="150"/>
      <c r="M55" s="29">
        <f t="shared" si="17"/>
        <v>0</v>
      </c>
      <c r="N55" s="26"/>
      <c r="O55" s="13">
        <f t="shared" si="18"/>
        <v>0</v>
      </c>
      <c r="P55" s="13">
        <f t="shared" si="24"/>
        <v>0</v>
      </c>
      <c r="Q55" s="13">
        <f t="shared" si="25"/>
        <v>0</v>
      </c>
      <c r="S55" s="15">
        <f t="shared" si="19"/>
        <v>0</v>
      </c>
      <c r="T55" s="15">
        <f t="shared" si="20"/>
        <v>0</v>
      </c>
      <c r="U55" s="15">
        <f t="shared" si="21"/>
        <v>0</v>
      </c>
      <c r="V55" s="15">
        <f t="shared" si="22"/>
        <v>0</v>
      </c>
    </row>
    <row r="56" spans="1:22" ht="14.25">
      <c r="A56" s="40">
        <f t="shared" si="23"/>
      </c>
      <c r="B56" s="101">
        <f aca="true" t="shared" si="26" ref="B56:D57">IF(B23="",0,B23)</f>
        <v>0</v>
      </c>
      <c r="C56" s="51">
        <f t="shared" si="26"/>
        <v>0</v>
      </c>
      <c r="D56" s="52">
        <f t="shared" si="26"/>
        <v>0</v>
      </c>
      <c r="E56" s="123"/>
      <c r="F56" s="124"/>
      <c r="G56" s="123"/>
      <c r="H56" s="124"/>
      <c r="I56" s="123"/>
      <c r="J56" s="124"/>
      <c r="K56" s="123"/>
      <c r="L56" s="150"/>
      <c r="M56" s="29">
        <f t="shared" si="17"/>
        <v>0</v>
      </c>
      <c r="N56" s="26"/>
      <c r="O56" s="13">
        <f t="shared" si="18"/>
        <v>0</v>
      </c>
      <c r="P56" s="13">
        <f t="shared" si="24"/>
        <v>0</v>
      </c>
      <c r="Q56" s="13">
        <f t="shared" si="25"/>
        <v>0</v>
      </c>
      <c r="S56" s="15">
        <f t="shared" si="19"/>
        <v>0</v>
      </c>
      <c r="T56" s="15">
        <f t="shared" si="20"/>
        <v>0</v>
      </c>
      <c r="U56" s="15">
        <f t="shared" si="21"/>
        <v>0</v>
      </c>
      <c r="V56" s="15">
        <f t="shared" si="22"/>
        <v>0</v>
      </c>
    </row>
    <row r="57" spans="1:22" ht="14.25">
      <c r="A57" s="40">
        <f t="shared" si="23"/>
      </c>
      <c r="B57" s="101">
        <f t="shared" si="26"/>
        <v>0</v>
      </c>
      <c r="C57" s="51">
        <f t="shared" si="26"/>
        <v>0</v>
      </c>
      <c r="D57" s="52">
        <f t="shared" si="26"/>
        <v>0</v>
      </c>
      <c r="E57" s="123"/>
      <c r="F57" s="124"/>
      <c r="G57" s="123"/>
      <c r="H57" s="124"/>
      <c r="I57" s="123"/>
      <c r="J57" s="124"/>
      <c r="K57" s="123"/>
      <c r="L57" s="150"/>
      <c r="M57" s="29">
        <f t="shared" si="17"/>
        <v>0</v>
      </c>
      <c r="N57" s="26"/>
      <c r="O57" s="13">
        <f t="shared" si="18"/>
        <v>0</v>
      </c>
      <c r="P57" s="13">
        <f t="shared" si="24"/>
        <v>0</v>
      </c>
      <c r="Q57" s="13">
        <f t="shared" si="25"/>
        <v>0</v>
      </c>
      <c r="S57" s="15">
        <f t="shared" si="19"/>
        <v>0</v>
      </c>
      <c r="T57" s="15">
        <f t="shared" si="20"/>
        <v>0</v>
      </c>
      <c r="U57" s="15">
        <f t="shared" si="21"/>
        <v>0</v>
      </c>
      <c r="V57" s="15">
        <f t="shared" si="22"/>
        <v>0</v>
      </c>
    </row>
    <row r="58" spans="1:22" ht="14.25">
      <c r="A58" s="76" t="s">
        <v>6</v>
      </c>
      <c r="B58" s="96">
        <f>IF(O58=0,"",O58/M58*100)</f>
      </c>
      <c r="C58" s="69">
        <f>IF(O58=0,"",P58/O58*100)</f>
      </c>
      <c r="D58" s="70">
        <f>IF(O58=0,"",Q58/O58*100)</f>
      </c>
      <c r="E58" s="126">
        <f>SUM(E59:F69)</f>
        <v>0</v>
      </c>
      <c r="F58" s="127"/>
      <c r="G58" s="126">
        <f>SUM(G59:H69)</f>
        <v>0</v>
      </c>
      <c r="H58" s="127"/>
      <c r="I58" s="126">
        <f>SUM(I59:J69)</f>
        <v>0</v>
      </c>
      <c r="J58" s="127"/>
      <c r="K58" s="126">
        <f>SUM(K59:L69)</f>
        <v>0</v>
      </c>
      <c r="L58" s="153"/>
      <c r="M58" s="10">
        <f>SUM(M59:M69)</f>
        <v>0</v>
      </c>
      <c r="N58" s="26"/>
      <c r="O58" s="21">
        <f>SUM(O59:O69)</f>
        <v>0</v>
      </c>
      <c r="P58" s="21">
        <f>SUM(P59:P69)</f>
        <v>0</v>
      </c>
      <c r="Q58" s="21">
        <f>SUM(Q59:Q69)</f>
        <v>0</v>
      </c>
      <c r="S58" s="111"/>
      <c r="T58" s="111"/>
      <c r="U58" s="111"/>
      <c r="V58" s="111"/>
    </row>
    <row r="59" spans="1:22" ht="14.25">
      <c r="A59" s="40">
        <f>IF(A26="","",A26)</f>
      </c>
      <c r="B59" s="101">
        <f aca="true" t="shared" si="27" ref="B59:D69">IF(B26="",0,B26)</f>
        <v>0</v>
      </c>
      <c r="C59" s="51">
        <f t="shared" si="27"/>
        <v>0</v>
      </c>
      <c r="D59" s="52">
        <f t="shared" si="27"/>
        <v>0</v>
      </c>
      <c r="E59" s="123"/>
      <c r="F59" s="124"/>
      <c r="G59" s="123"/>
      <c r="H59" s="124"/>
      <c r="I59" s="123"/>
      <c r="J59" s="124"/>
      <c r="K59" s="123"/>
      <c r="L59" s="150"/>
      <c r="M59" s="29">
        <f aca="true" t="shared" si="28" ref="M59:M69">($F$43*E59+$H$43*G59+$J$43*I59+$L$43*K59)*$M$39</f>
        <v>0</v>
      </c>
      <c r="N59" s="27"/>
      <c r="O59" s="13">
        <f aca="true" t="shared" si="29" ref="O59:O69">M59*B59/100</f>
        <v>0</v>
      </c>
      <c r="P59" s="13">
        <f aca="true" t="shared" si="30" ref="P59:P69">IF(C59=0,0,C59/100*O59)</f>
        <v>0</v>
      </c>
      <c r="Q59" s="13">
        <f aca="true" t="shared" si="31" ref="Q59:Q69">IF(D59=0,0,D59/100*O59)</f>
        <v>0</v>
      </c>
      <c r="S59" s="15">
        <f aca="true" t="shared" si="32" ref="S59:S69">B59*E59/100</f>
        <v>0</v>
      </c>
      <c r="T59" s="15">
        <f aca="true" t="shared" si="33" ref="T59:T69">B59*G59/100</f>
        <v>0</v>
      </c>
      <c r="U59" s="15">
        <f aca="true" t="shared" si="34" ref="U59:U69">B59*I59/100</f>
        <v>0</v>
      </c>
      <c r="V59" s="15">
        <f aca="true" t="shared" si="35" ref="V59:V69">B59*K59/100</f>
        <v>0</v>
      </c>
    </row>
    <row r="60" spans="1:22" ht="14.25">
      <c r="A60" s="40">
        <f t="shared" si="23"/>
      </c>
      <c r="B60" s="101">
        <f t="shared" si="27"/>
        <v>0</v>
      </c>
      <c r="C60" s="51">
        <f t="shared" si="27"/>
        <v>0</v>
      </c>
      <c r="D60" s="52">
        <f t="shared" si="27"/>
        <v>0</v>
      </c>
      <c r="E60" s="123"/>
      <c r="F60" s="124"/>
      <c r="G60" s="123"/>
      <c r="H60" s="124"/>
      <c r="I60" s="123"/>
      <c r="J60" s="124"/>
      <c r="K60" s="123"/>
      <c r="L60" s="150"/>
      <c r="M60" s="29">
        <f t="shared" si="28"/>
        <v>0</v>
      </c>
      <c r="N60" s="27"/>
      <c r="O60" s="13">
        <f>M60*B60/100</f>
        <v>0</v>
      </c>
      <c r="P60" s="13">
        <f t="shared" si="30"/>
        <v>0</v>
      </c>
      <c r="Q60" s="13">
        <f t="shared" si="31"/>
        <v>0</v>
      </c>
      <c r="S60" s="15">
        <f t="shared" si="32"/>
        <v>0</v>
      </c>
      <c r="T60" s="15">
        <f t="shared" si="33"/>
        <v>0</v>
      </c>
      <c r="U60" s="15">
        <f t="shared" si="34"/>
        <v>0</v>
      </c>
      <c r="V60" s="15">
        <f t="shared" si="35"/>
        <v>0</v>
      </c>
    </row>
    <row r="61" spans="1:22" ht="14.25">
      <c r="A61" s="40">
        <f t="shared" si="23"/>
      </c>
      <c r="B61" s="101">
        <f t="shared" si="27"/>
        <v>0</v>
      </c>
      <c r="C61" s="51">
        <f t="shared" si="27"/>
        <v>0</v>
      </c>
      <c r="D61" s="52">
        <f t="shared" si="27"/>
        <v>0</v>
      </c>
      <c r="E61" s="123"/>
      <c r="F61" s="124"/>
      <c r="G61" s="123"/>
      <c r="H61" s="124"/>
      <c r="I61" s="123"/>
      <c r="J61" s="124"/>
      <c r="K61" s="123"/>
      <c r="L61" s="150"/>
      <c r="M61" s="29">
        <f t="shared" si="28"/>
        <v>0</v>
      </c>
      <c r="N61" s="27"/>
      <c r="O61" s="13">
        <f>M61*B61/100</f>
        <v>0</v>
      </c>
      <c r="P61" s="13">
        <f t="shared" si="30"/>
        <v>0</v>
      </c>
      <c r="Q61" s="13">
        <f t="shared" si="31"/>
        <v>0</v>
      </c>
      <c r="S61" s="15">
        <f t="shared" si="32"/>
        <v>0</v>
      </c>
      <c r="T61" s="15">
        <f t="shared" si="33"/>
        <v>0</v>
      </c>
      <c r="U61" s="15">
        <f t="shared" si="34"/>
        <v>0</v>
      </c>
      <c r="V61" s="15">
        <f t="shared" si="35"/>
        <v>0</v>
      </c>
    </row>
    <row r="62" spans="1:22" ht="14.25">
      <c r="A62" s="40">
        <f t="shared" si="23"/>
      </c>
      <c r="B62" s="101">
        <f t="shared" si="27"/>
        <v>0</v>
      </c>
      <c r="C62" s="51">
        <f t="shared" si="27"/>
        <v>0</v>
      </c>
      <c r="D62" s="52">
        <f t="shared" si="27"/>
        <v>0</v>
      </c>
      <c r="E62" s="123"/>
      <c r="F62" s="124"/>
      <c r="G62" s="123"/>
      <c r="H62" s="124"/>
      <c r="I62" s="123"/>
      <c r="J62" s="124"/>
      <c r="K62" s="123"/>
      <c r="L62" s="150"/>
      <c r="M62" s="29">
        <f t="shared" si="28"/>
        <v>0</v>
      </c>
      <c r="N62" s="27"/>
      <c r="O62" s="13">
        <f>M62*B62/100</f>
        <v>0</v>
      </c>
      <c r="P62" s="13">
        <f t="shared" si="30"/>
        <v>0</v>
      </c>
      <c r="Q62" s="13">
        <f t="shared" si="31"/>
        <v>0</v>
      </c>
      <c r="S62" s="15">
        <f t="shared" si="32"/>
        <v>0</v>
      </c>
      <c r="T62" s="15">
        <f t="shared" si="33"/>
        <v>0</v>
      </c>
      <c r="U62" s="15">
        <f t="shared" si="34"/>
        <v>0</v>
      </c>
      <c r="V62" s="15">
        <f t="shared" si="35"/>
        <v>0</v>
      </c>
    </row>
    <row r="63" spans="1:22" ht="14.25">
      <c r="A63" s="40">
        <f t="shared" si="23"/>
      </c>
      <c r="B63" s="101">
        <f t="shared" si="27"/>
        <v>0</v>
      </c>
      <c r="C63" s="51">
        <f t="shared" si="27"/>
        <v>0</v>
      </c>
      <c r="D63" s="52">
        <f t="shared" si="27"/>
        <v>0</v>
      </c>
      <c r="E63" s="123"/>
      <c r="F63" s="124"/>
      <c r="G63" s="123"/>
      <c r="H63" s="124"/>
      <c r="I63" s="123"/>
      <c r="J63" s="124"/>
      <c r="K63" s="123"/>
      <c r="L63" s="150"/>
      <c r="M63" s="29">
        <f t="shared" si="28"/>
        <v>0</v>
      </c>
      <c r="N63" s="27"/>
      <c r="O63" s="13">
        <f t="shared" si="29"/>
        <v>0</v>
      </c>
      <c r="P63" s="13">
        <f t="shared" si="30"/>
        <v>0</v>
      </c>
      <c r="Q63" s="13">
        <f t="shared" si="31"/>
        <v>0</v>
      </c>
      <c r="S63" s="15">
        <f t="shared" si="32"/>
        <v>0</v>
      </c>
      <c r="T63" s="15">
        <f t="shared" si="33"/>
        <v>0</v>
      </c>
      <c r="U63" s="15">
        <f t="shared" si="34"/>
        <v>0</v>
      </c>
      <c r="V63" s="15">
        <f t="shared" si="35"/>
        <v>0</v>
      </c>
    </row>
    <row r="64" spans="1:22" ht="14.25">
      <c r="A64" s="40">
        <f t="shared" si="23"/>
      </c>
      <c r="B64" s="101">
        <f t="shared" si="27"/>
        <v>0</v>
      </c>
      <c r="C64" s="51">
        <f t="shared" si="27"/>
        <v>0</v>
      </c>
      <c r="D64" s="52">
        <f t="shared" si="27"/>
        <v>0</v>
      </c>
      <c r="E64" s="123"/>
      <c r="F64" s="124"/>
      <c r="G64" s="123"/>
      <c r="H64" s="124"/>
      <c r="I64" s="123"/>
      <c r="J64" s="124"/>
      <c r="K64" s="123"/>
      <c r="L64" s="150"/>
      <c r="M64" s="29">
        <f t="shared" si="28"/>
        <v>0</v>
      </c>
      <c r="N64" s="27"/>
      <c r="O64" s="13">
        <f>M64*B64/100</f>
        <v>0</v>
      </c>
      <c r="P64" s="13">
        <f t="shared" si="30"/>
        <v>0</v>
      </c>
      <c r="Q64" s="13">
        <f t="shared" si="31"/>
        <v>0</v>
      </c>
      <c r="S64" s="15">
        <f t="shared" si="32"/>
        <v>0</v>
      </c>
      <c r="T64" s="15">
        <f t="shared" si="33"/>
        <v>0</v>
      </c>
      <c r="U64" s="15">
        <f t="shared" si="34"/>
        <v>0</v>
      </c>
      <c r="V64" s="15">
        <f t="shared" si="35"/>
        <v>0</v>
      </c>
    </row>
    <row r="65" spans="1:22" ht="14.25">
      <c r="A65" s="40">
        <f t="shared" si="23"/>
      </c>
      <c r="B65" s="101">
        <f t="shared" si="27"/>
        <v>0</v>
      </c>
      <c r="C65" s="51">
        <f t="shared" si="27"/>
        <v>0</v>
      </c>
      <c r="D65" s="52">
        <f t="shared" si="27"/>
        <v>0</v>
      </c>
      <c r="E65" s="123"/>
      <c r="F65" s="124"/>
      <c r="G65" s="123"/>
      <c r="H65" s="124"/>
      <c r="I65" s="123"/>
      <c r="J65" s="124"/>
      <c r="K65" s="123"/>
      <c r="L65" s="150"/>
      <c r="M65" s="29">
        <f t="shared" si="28"/>
        <v>0</v>
      </c>
      <c r="N65" s="27"/>
      <c r="O65" s="13">
        <f t="shared" si="29"/>
        <v>0</v>
      </c>
      <c r="P65" s="13">
        <f t="shared" si="30"/>
        <v>0</v>
      </c>
      <c r="Q65" s="13">
        <f t="shared" si="31"/>
        <v>0</v>
      </c>
      <c r="S65" s="15">
        <f t="shared" si="32"/>
        <v>0</v>
      </c>
      <c r="T65" s="15">
        <f t="shared" si="33"/>
        <v>0</v>
      </c>
      <c r="U65" s="15">
        <f t="shared" si="34"/>
        <v>0</v>
      </c>
      <c r="V65" s="15">
        <f t="shared" si="35"/>
        <v>0</v>
      </c>
    </row>
    <row r="66" spans="1:22" ht="14.25">
      <c r="A66" s="40">
        <f t="shared" si="23"/>
      </c>
      <c r="B66" s="101">
        <f t="shared" si="27"/>
        <v>0</v>
      </c>
      <c r="C66" s="51">
        <f t="shared" si="27"/>
        <v>0</v>
      </c>
      <c r="D66" s="52">
        <f t="shared" si="27"/>
        <v>0</v>
      </c>
      <c r="E66" s="123"/>
      <c r="F66" s="124"/>
      <c r="G66" s="123"/>
      <c r="H66" s="124"/>
      <c r="I66" s="123"/>
      <c r="J66" s="124"/>
      <c r="K66" s="123"/>
      <c r="L66" s="150"/>
      <c r="M66" s="29">
        <f t="shared" si="28"/>
        <v>0</v>
      </c>
      <c r="N66" s="27"/>
      <c r="O66" s="13">
        <f t="shared" si="29"/>
        <v>0</v>
      </c>
      <c r="P66" s="13">
        <f t="shared" si="30"/>
        <v>0</v>
      </c>
      <c r="Q66" s="13">
        <f t="shared" si="31"/>
        <v>0</v>
      </c>
      <c r="S66" s="15">
        <f t="shared" si="32"/>
        <v>0</v>
      </c>
      <c r="T66" s="15">
        <f t="shared" si="33"/>
        <v>0</v>
      </c>
      <c r="U66" s="15">
        <f t="shared" si="34"/>
        <v>0</v>
      </c>
      <c r="V66" s="15">
        <f t="shared" si="35"/>
        <v>0</v>
      </c>
    </row>
    <row r="67" spans="1:22" ht="14.25">
      <c r="A67" s="40">
        <f t="shared" si="23"/>
      </c>
      <c r="B67" s="101">
        <f t="shared" si="27"/>
        <v>0</v>
      </c>
      <c r="C67" s="51">
        <f t="shared" si="27"/>
        <v>0</v>
      </c>
      <c r="D67" s="52">
        <f t="shared" si="27"/>
        <v>0</v>
      </c>
      <c r="E67" s="123"/>
      <c r="F67" s="124"/>
      <c r="G67" s="123"/>
      <c r="H67" s="124"/>
      <c r="I67" s="123"/>
      <c r="J67" s="124"/>
      <c r="K67" s="123"/>
      <c r="L67" s="150"/>
      <c r="M67" s="29">
        <f t="shared" si="28"/>
        <v>0</v>
      </c>
      <c r="N67" s="27"/>
      <c r="O67" s="13">
        <f t="shared" si="29"/>
        <v>0</v>
      </c>
      <c r="P67" s="13">
        <f t="shared" si="30"/>
        <v>0</v>
      </c>
      <c r="Q67" s="13">
        <f t="shared" si="31"/>
        <v>0</v>
      </c>
      <c r="S67" s="15">
        <f t="shared" si="32"/>
        <v>0</v>
      </c>
      <c r="T67" s="15">
        <f t="shared" si="33"/>
        <v>0</v>
      </c>
      <c r="U67" s="15">
        <f t="shared" si="34"/>
        <v>0</v>
      </c>
      <c r="V67" s="15">
        <f t="shared" si="35"/>
        <v>0</v>
      </c>
    </row>
    <row r="68" spans="1:22" ht="14.25">
      <c r="A68" s="40">
        <f t="shared" si="23"/>
      </c>
      <c r="B68" s="101">
        <f t="shared" si="27"/>
        <v>0</v>
      </c>
      <c r="C68" s="51">
        <f t="shared" si="27"/>
        <v>0</v>
      </c>
      <c r="D68" s="52">
        <f t="shared" si="27"/>
        <v>0</v>
      </c>
      <c r="E68" s="123"/>
      <c r="F68" s="124"/>
      <c r="G68" s="123"/>
      <c r="H68" s="124"/>
      <c r="I68" s="123"/>
      <c r="J68" s="124"/>
      <c r="K68" s="123"/>
      <c r="L68" s="150"/>
      <c r="M68" s="29">
        <f t="shared" si="28"/>
        <v>0</v>
      </c>
      <c r="N68" s="27"/>
      <c r="O68" s="13">
        <f t="shared" si="29"/>
        <v>0</v>
      </c>
      <c r="P68" s="13">
        <f t="shared" si="30"/>
        <v>0</v>
      </c>
      <c r="Q68" s="13">
        <f t="shared" si="31"/>
        <v>0</v>
      </c>
      <c r="S68" s="15">
        <f t="shared" si="32"/>
        <v>0</v>
      </c>
      <c r="T68" s="15">
        <f t="shared" si="33"/>
        <v>0</v>
      </c>
      <c r="U68" s="15">
        <f t="shared" si="34"/>
        <v>0</v>
      </c>
      <c r="V68" s="15">
        <f t="shared" si="35"/>
        <v>0</v>
      </c>
    </row>
    <row r="69" spans="1:22" ht="14.25">
      <c r="A69" s="40">
        <f t="shared" si="23"/>
      </c>
      <c r="B69" s="101">
        <f t="shared" si="27"/>
        <v>0</v>
      </c>
      <c r="C69" s="51">
        <f t="shared" si="27"/>
        <v>0</v>
      </c>
      <c r="D69" s="52">
        <f t="shared" si="27"/>
        <v>0</v>
      </c>
      <c r="E69" s="123"/>
      <c r="F69" s="124"/>
      <c r="G69" s="123"/>
      <c r="H69" s="124"/>
      <c r="I69" s="123"/>
      <c r="J69" s="124"/>
      <c r="K69" s="123"/>
      <c r="L69" s="150"/>
      <c r="M69" s="29">
        <f t="shared" si="28"/>
        <v>0</v>
      </c>
      <c r="N69" s="27"/>
      <c r="O69" s="13">
        <f t="shared" si="29"/>
        <v>0</v>
      </c>
      <c r="P69" s="13">
        <f t="shared" si="30"/>
        <v>0</v>
      </c>
      <c r="Q69" s="13">
        <f t="shared" si="31"/>
        <v>0</v>
      </c>
      <c r="S69" s="15">
        <f t="shared" si="32"/>
        <v>0</v>
      </c>
      <c r="T69" s="15">
        <f t="shared" si="33"/>
        <v>0</v>
      </c>
      <c r="U69" s="15">
        <f t="shared" si="34"/>
        <v>0</v>
      </c>
      <c r="V69" s="15">
        <f t="shared" si="35"/>
        <v>0</v>
      </c>
    </row>
    <row r="70" spans="13:16" ht="14.25">
      <c r="M70" s="28"/>
      <c r="N70" s="28"/>
      <c r="O70" s="28"/>
      <c r="P70" s="28"/>
    </row>
    <row r="71" spans="13:16" ht="14.25">
      <c r="M71" s="28"/>
      <c r="N71" s="28"/>
      <c r="O71" s="28"/>
      <c r="P71" s="28"/>
    </row>
    <row r="72" spans="1:13" ht="18">
      <c r="A72" s="20" t="s">
        <v>25</v>
      </c>
      <c r="B72" s="1" t="s">
        <v>14</v>
      </c>
      <c r="E72" s="56"/>
      <c r="F72" s="38" t="s">
        <v>15</v>
      </c>
      <c r="I72" s="149"/>
      <c r="J72" s="149"/>
      <c r="K72" s="12" t="s">
        <v>31</v>
      </c>
      <c r="M72" s="53">
        <f>I72-E72</f>
        <v>0</v>
      </c>
    </row>
    <row r="73" spans="14:16" ht="14.25">
      <c r="N73" s="28"/>
      <c r="O73" s="28"/>
      <c r="P73" s="28"/>
    </row>
    <row r="74" spans="1:16" ht="15">
      <c r="A74" s="3"/>
      <c r="B74" s="130" t="s">
        <v>35</v>
      </c>
      <c r="C74" s="131"/>
      <c r="D74" s="131"/>
      <c r="E74" s="132" t="s">
        <v>57</v>
      </c>
      <c r="F74" s="166"/>
      <c r="G74" s="166"/>
      <c r="H74" s="166"/>
      <c r="I74" s="166"/>
      <c r="J74" s="166"/>
      <c r="K74" s="166"/>
      <c r="L74" s="166"/>
      <c r="M74" s="18" t="s">
        <v>37</v>
      </c>
      <c r="N74" s="28"/>
      <c r="O74" s="28"/>
      <c r="P74" s="28"/>
    </row>
    <row r="75" spans="1:16" ht="15">
      <c r="A75" s="6" t="s">
        <v>4</v>
      </c>
      <c r="B75" s="11" t="s">
        <v>11</v>
      </c>
      <c r="C75" s="11" t="s">
        <v>8</v>
      </c>
      <c r="D75" s="14" t="s">
        <v>7</v>
      </c>
      <c r="E75" s="158" t="s">
        <v>32</v>
      </c>
      <c r="F75" s="159"/>
      <c r="G75" s="160" t="s">
        <v>33</v>
      </c>
      <c r="H75" s="161"/>
      <c r="I75" s="160" t="s">
        <v>34</v>
      </c>
      <c r="J75" s="161"/>
      <c r="K75" s="160" t="s">
        <v>30</v>
      </c>
      <c r="L75" s="162"/>
      <c r="M75" s="79" t="s">
        <v>16</v>
      </c>
      <c r="N75" s="28"/>
      <c r="O75" s="28"/>
      <c r="P75" s="28"/>
    </row>
    <row r="76" spans="1:22" ht="15">
      <c r="A76" s="7"/>
      <c r="B76" s="2" t="s">
        <v>10</v>
      </c>
      <c r="C76" s="2" t="s">
        <v>10</v>
      </c>
      <c r="D76" s="8" t="s">
        <v>10</v>
      </c>
      <c r="E76" s="37" t="s">
        <v>41</v>
      </c>
      <c r="F76" s="57"/>
      <c r="G76" s="32" t="s">
        <v>41</v>
      </c>
      <c r="H76" s="57"/>
      <c r="I76" s="32" t="s">
        <v>41</v>
      </c>
      <c r="J76" s="57"/>
      <c r="K76" s="54" t="s">
        <v>41</v>
      </c>
      <c r="L76" s="57"/>
      <c r="M76" s="80" t="s">
        <v>20</v>
      </c>
      <c r="N76" s="28"/>
      <c r="O76" s="15" t="s">
        <v>11</v>
      </c>
      <c r="P76" s="15" t="s">
        <v>28</v>
      </c>
      <c r="Q76" s="15" t="s">
        <v>29</v>
      </c>
      <c r="S76" s="12" t="s">
        <v>66</v>
      </c>
      <c r="V76" s="1">
        <f>SUM(F76,H76,J76,L76)</f>
        <v>0</v>
      </c>
    </row>
    <row r="77" spans="1:17" ht="14.25">
      <c r="A77" s="65" t="s">
        <v>42</v>
      </c>
      <c r="B77" s="71"/>
      <c r="C77" s="72"/>
      <c r="D77" s="73"/>
      <c r="E77" s="151">
        <f>IF(E11="","",E11)</f>
      </c>
      <c r="F77" s="152"/>
      <c r="G77" s="151">
        <f>IF(G11="","",G11)</f>
      </c>
      <c r="H77" s="152"/>
      <c r="I77" s="151">
        <f>IF(I11="","",I11)</f>
      </c>
      <c r="J77" s="152"/>
      <c r="K77" s="151">
        <f>IF(K11="","",K11)</f>
      </c>
      <c r="L77" s="152"/>
      <c r="M77" s="82"/>
      <c r="N77" s="28"/>
      <c r="O77" s="15"/>
      <c r="P77" s="15"/>
      <c r="Q77" s="15"/>
    </row>
    <row r="78" spans="1:17" ht="14.25">
      <c r="A78" s="66" t="s">
        <v>40</v>
      </c>
      <c r="B78" s="71"/>
      <c r="C78" s="72"/>
      <c r="D78" s="73"/>
      <c r="E78" s="117">
        <f>IF(E77="","",(S80/E77*100))</f>
      </c>
      <c r="F78" s="122"/>
      <c r="G78" s="117">
        <f>IF(G77="","",(T80/G77*100))</f>
      </c>
      <c r="H78" s="122"/>
      <c r="I78" s="117">
        <f>IF(I77="","",(U80/I77*100))</f>
      </c>
      <c r="J78" s="122"/>
      <c r="K78" s="117">
        <f>IF(K77="","",(V80/K77*100))</f>
      </c>
      <c r="L78" s="122"/>
      <c r="M78" s="62"/>
      <c r="N78" s="28"/>
      <c r="O78" s="15"/>
      <c r="P78" s="15"/>
      <c r="Q78" s="15"/>
    </row>
    <row r="79" spans="1:22" ht="14.25">
      <c r="A79" s="67" t="s">
        <v>12</v>
      </c>
      <c r="B79" s="96">
        <f>IF(O79=0,"",O79/M79*100)</f>
      </c>
      <c r="C79" s="69">
        <f>IF(O79=0,"",P79/O79*100)</f>
      </c>
      <c r="D79" s="70">
        <f>IF(O79=0,"",Q79/O79*100)</f>
      </c>
      <c r="E79" s="126">
        <f>E80+E91</f>
        <v>0</v>
      </c>
      <c r="F79" s="127"/>
      <c r="G79" s="126">
        <f>G80+G91</f>
        <v>0</v>
      </c>
      <c r="H79" s="127"/>
      <c r="I79" s="126">
        <f>I80+I91</f>
        <v>0</v>
      </c>
      <c r="J79" s="127"/>
      <c r="K79" s="126">
        <f>K80+K91</f>
        <v>0</v>
      </c>
      <c r="L79" s="145"/>
      <c r="M79" s="81">
        <f>M80+M91</f>
        <v>0</v>
      </c>
      <c r="N79" s="28"/>
      <c r="O79" s="21">
        <f>O80+O91</f>
        <v>0</v>
      </c>
      <c r="P79" s="21">
        <f>P80+P91</f>
        <v>0</v>
      </c>
      <c r="Q79" s="21">
        <f>Q80+Q91</f>
        <v>0</v>
      </c>
      <c r="S79" s="15" t="s">
        <v>58</v>
      </c>
      <c r="T79" s="15" t="s">
        <v>58</v>
      </c>
      <c r="U79" s="15" t="s">
        <v>58</v>
      </c>
      <c r="V79" s="15" t="s">
        <v>58</v>
      </c>
    </row>
    <row r="80" spans="1:22" ht="14.25">
      <c r="A80" s="68" t="s">
        <v>5</v>
      </c>
      <c r="B80" s="96">
        <f>IF(O80=0,"",O80/M80*100)</f>
      </c>
      <c r="C80" s="69">
        <f>IF(O80=0,"",P80/O80*100)</f>
      </c>
      <c r="D80" s="70">
        <f>IF(O80=0,"",Q80/O80*100)</f>
      </c>
      <c r="E80" s="126">
        <f>SUM(E81:F90)</f>
        <v>0</v>
      </c>
      <c r="F80" s="127"/>
      <c r="G80" s="126">
        <f>SUM(G81:H90)</f>
        <v>0</v>
      </c>
      <c r="H80" s="127"/>
      <c r="I80" s="126">
        <f>SUM(I81:J90)</f>
        <v>0</v>
      </c>
      <c r="J80" s="127"/>
      <c r="K80" s="126">
        <f>SUM(K81:L90)</f>
        <v>0</v>
      </c>
      <c r="L80" s="145"/>
      <c r="M80" s="10">
        <f>SUM(M81:M90)</f>
        <v>0</v>
      </c>
      <c r="N80" s="28"/>
      <c r="O80" s="21">
        <f>SUM(O81:O90)</f>
        <v>0</v>
      </c>
      <c r="P80" s="21">
        <f>SUM(P81:P90)</f>
        <v>0</v>
      </c>
      <c r="Q80" s="21">
        <f>SUM(Q81:Q90)</f>
        <v>0</v>
      </c>
      <c r="S80" s="110">
        <f>SUM(S81:S102)</f>
        <v>0</v>
      </c>
      <c r="T80" s="110">
        <f>SUM(T81:T102)</f>
        <v>0</v>
      </c>
      <c r="U80" s="110">
        <f>SUM(U81:U102)</f>
        <v>0</v>
      </c>
      <c r="V80" s="110">
        <f>SUM(V81:V102)</f>
        <v>0</v>
      </c>
    </row>
    <row r="81" spans="1:22" ht="14.25">
      <c r="A81" s="40">
        <f>IF(A15="","",A15)</f>
      </c>
      <c r="B81" s="101">
        <f>IF(B15="",0,B15)</f>
        <v>0</v>
      </c>
      <c r="C81" s="51">
        <f>IF(C15="",0,C15)</f>
        <v>0</v>
      </c>
      <c r="D81" s="52">
        <f>IF(D15="",0,D15)</f>
        <v>0</v>
      </c>
      <c r="E81" s="123"/>
      <c r="F81" s="124"/>
      <c r="G81" s="123"/>
      <c r="H81" s="124"/>
      <c r="I81" s="123"/>
      <c r="J81" s="124"/>
      <c r="K81" s="123"/>
      <c r="L81" s="124"/>
      <c r="M81" s="29">
        <f aca="true" t="shared" si="36" ref="M81:M90">($F$76*E81+$H$76*G81+$J$76*I81+$L$76*K81)*$M$72</f>
        <v>0</v>
      </c>
      <c r="N81" s="28"/>
      <c r="O81" s="13">
        <f aca="true" t="shared" si="37" ref="O81:O90">M81*B81/100</f>
        <v>0</v>
      </c>
      <c r="P81" s="13">
        <f>IF(C81=0,0,C81/100*O81)</f>
        <v>0</v>
      </c>
      <c r="Q81" s="13">
        <f>IF(D81=0,0,D81/100*O81)</f>
        <v>0</v>
      </c>
      <c r="S81" s="15">
        <f aca="true" t="shared" si="38" ref="S81:S90">B81*E81/100</f>
        <v>0</v>
      </c>
      <c r="T81" s="15">
        <f aca="true" t="shared" si="39" ref="T81:T90">B81*G81/100</f>
        <v>0</v>
      </c>
      <c r="U81" s="15">
        <f aca="true" t="shared" si="40" ref="U81:U90">B81*I81/100</f>
        <v>0</v>
      </c>
      <c r="V81" s="15">
        <f aca="true" t="shared" si="41" ref="V81:V90">B81*K81/100</f>
        <v>0</v>
      </c>
    </row>
    <row r="82" spans="1:22" ht="14.25">
      <c r="A82" s="40">
        <f aca="true" t="shared" si="42" ref="A82:A90">IF(A16="","",A16)</f>
      </c>
      <c r="B82" s="101">
        <f aca="true" t="shared" si="43" ref="B82:D90">IF(B16="",0,B16)</f>
        <v>0</v>
      </c>
      <c r="C82" s="51">
        <f t="shared" si="43"/>
        <v>0</v>
      </c>
      <c r="D82" s="52">
        <f t="shared" si="43"/>
        <v>0</v>
      </c>
      <c r="E82" s="123"/>
      <c r="F82" s="124"/>
      <c r="G82" s="123"/>
      <c r="H82" s="124"/>
      <c r="I82" s="123"/>
      <c r="J82" s="124"/>
      <c r="K82" s="123"/>
      <c r="L82" s="124"/>
      <c r="M82" s="29">
        <f t="shared" si="36"/>
        <v>0</v>
      </c>
      <c r="N82" s="28"/>
      <c r="O82" s="13">
        <f t="shared" si="37"/>
        <v>0</v>
      </c>
      <c r="P82" s="13">
        <f aca="true" t="shared" si="44" ref="P82:P90">IF(C82=0,0,C82/100*O82)</f>
        <v>0</v>
      </c>
      <c r="Q82" s="13">
        <f aca="true" t="shared" si="45" ref="Q82:Q90">IF(D82=0,0,D82/100*O82)</f>
        <v>0</v>
      </c>
      <c r="S82" s="15">
        <f t="shared" si="38"/>
        <v>0</v>
      </c>
      <c r="T82" s="15">
        <f t="shared" si="39"/>
        <v>0</v>
      </c>
      <c r="U82" s="15">
        <f t="shared" si="40"/>
        <v>0</v>
      </c>
      <c r="V82" s="15">
        <f t="shared" si="41"/>
        <v>0</v>
      </c>
    </row>
    <row r="83" spans="1:22" ht="14.25">
      <c r="A83" s="40">
        <f t="shared" si="42"/>
      </c>
      <c r="B83" s="101">
        <f t="shared" si="43"/>
        <v>0</v>
      </c>
      <c r="C83" s="51">
        <f t="shared" si="43"/>
        <v>0</v>
      </c>
      <c r="D83" s="52">
        <f t="shared" si="43"/>
        <v>0</v>
      </c>
      <c r="E83" s="123"/>
      <c r="F83" s="124"/>
      <c r="G83" s="123"/>
      <c r="H83" s="124"/>
      <c r="I83" s="123"/>
      <c r="J83" s="124"/>
      <c r="K83" s="123"/>
      <c r="L83" s="124"/>
      <c r="M83" s="29">
        <f t="shared" si="36"/>
        <v>0</v>
      </c>
      <c r="N83" s="28"/>
      <c r="O83" s="13">
        <f t="shared" si="37"/>
        <v>0</v>
      </c>
      <c r="P83" s="13">
        <f t="shared" si="44"/>
        <v>0</v>
      </c>
      <c r="Q83" s="13">
        <f t="shared" si="45"/>
        <v>0</v>
      </c>
      <c r="S83" s="15">
        <f t="shared" si="38"/>
        <v>0</v>
      </c>
      <c r="T83" s="15">
        <f t="shared" si="39"/>
        <v>0</v>
      </c>
      <c r="U83" s="15">
        <f t="shared" si="40"/>
        <v>0</v>
      </c>
      <c r="V83" s="15">
        <f t="shared" si="41"/>
        <v>0</v>
      </c>
    </row>
    <row r="84" spans="1:22" ht="14.25">
      <c r="A84" s="40">
        <f t="shared" si="42"/>
      </c>
      <c r="B84" s="101">
        <f t="shared" si="43"/>
        <v>0</v>
      </c>
      <c r="C84" s="51">
        <f t="shared" si="43"/>
        <v>0</v>
      </c>
      <c r="D84" s="52">
        <f t="shared" si="43"/>
        <v>0</v>
      </c>
      <c r="E84" s="123"/>
      <c r="F84" s="124"/>
      <c r="G84" s="123"/>
      <c r="H84" s="124"/>
      <c r="I84" s="123"/>
      <c r="J84" s="124"/>
      <c r="K84" s="123"/>
      <c r="L84" s="124"/>
      <c r="M84" s="29">
        <f t="shared" si="36"/>
        <v>0</v>
      </c>
      <c r="N84" s="28"/>
      <c r="O84" s="13">
        <f t="shared" si="37"/>
        <v>0</v>
      </c>
      <c r="P84" s="13">
        <f t="shared" si="44"/>
        <v>0</v>
      </c>
      <c r="Q84" s="13">
        <f t="shared" si="45"/>
        <v>0</v>
      </c>
      <c r="S84" s="15">
        <f t="shared" si="38"/>
        <v>0</v>
      </c>
      <c r="T84" s="15">
        <f t="shared" si="39"/>
        <v>0</v>
      </c>
      <c r="U84" s="15">
        <f t="shared" si="40"/>
        <v>0</v>
      </c>
      <c r="V84" s="15">
        <f t="shared" si="41"/>
        <v>0</v>
      </c>
    </row>
    <row r="85" spans="1:22" ht="14.25">
      <c r="A85" s="40">
        <f t="shared" si="42"/>
      </c>
      <c r="B85" s="101">
        <f t="shared" si="43"/>
        <v>0</v>
      </c>
      <c r="C85" s="51">
        <f t="shared" si="43"/>
        <v>0</v>
      </c>
      <c r="D85" s="52">
        <f t="shared" si="43"/>
        <v>0</v>
      </c>
      <c r="E85" s="123"/>
      <c r="F85" s="124"/>
      <c r="G85" s="123"/>
      <c r="H85" s="124"/>
      <c r="I85" s="123"/>
      <c r="J85" s="124"/>
      <c r="K85" s="123"/>
      <c r="L85" s="124"/>
      <c r="M85" s="29">
        <f t="shared" si="36"/>
        <v>0</v>
      </c>
      <c r="N85" s="28"/>
      <c r="O85" s="13">
        <f t="shared" si="37"/>
        <v>0</v>
      </c>
      <c r="P85" s="13">
        <f t="shared" si="44"/>
        <v>0</v>
      </c>
      <c r="Q85" s="13">
        <f t="shared" si="45"/>
        <v>0</v>
      </c>
      <c r="S85" s="15">
        <f t="shared" si="38"/>
        <v>0</v>
      </c>
      <c r="T85" s="15">
        <f t="shared" si="39"/>
        <v>0</v>
      </c>
      <c r="U85" s="15">
        <f t="shared" si="40"/>
        <v>0</v>
      </c>
      <c r="V85" s="15">
        <f t="shared" si="41"/>
        <v>0</v>
      </c>
    </row>
    <row r="86" spans="1:22" ht="14.25">
      <c r="A86" s="40">
        <f t="shared" si="42"/>
      </c>
      <c r="B86" s="101">
        <f t="shared" si="43"/>
        <v>0</v>
      </c>
      <c r="C86" s="51">
        <f t="shared" si="43"/>
        <v>0</v>
      </c>
      <c r="D86" s="52">
        <f t="shared" si="43"/>
        <v>0</v>
      </c>
      <c r="E86" s="123"/>
      <c r="F86" s="124"/>
      <c r="G86" s="123"/>
      <c r="H86" s="124"/>
      <c r="I86" s="123"/>
      <c r="J86" s="124"/>
      <c r="K86" s="123"/>
      <c r="L86" s="124"/>
      <c r="M86" s="29">
        <f t="shared" si="36"/>
        <v>0</v>
      </c>
      <c r="N86" s="28"/>
      <c r="O86" s="13">
        <f t="shared" si="37"/>
        <v>0</v>
      </c>
      <c r="P86" s="13">
        <f t="shared" si="44"/>
        <v>0</v>
      </c>
      <c r="Q86" s="13">
        <f t="shared" si="45"/>
        <v>0</v>
      </c>
      <c r="S86" s="15">
        <f t="shared" si="38"/>
        <v>0</v>
      </c>
      <c r="T86" s="15">
        <f t="shared" si="39"/>
        <v>0</v>
      </c>
      <c r="U86" s="15">
        <f t="shared" si="40"/>
        <v>0</v>
      </c>
      <c r="V86" s="15">
        <f t="shared" si="41"/>
        <v>0</v>
      </c>
    </row>
    <row r="87" spans="1:22" ht="14.25">
      <c r="A87" s="40">
        <f t="shared" si="42"/>
      </c>
      <c r="B87" s="101">
        <f t="shared" si="43"/>
        <v>0</v>
      </c>
      <c r="C87" s="51">
        <f t="shared" si="43"/>
        <v>0</v>
      </c>
      <c r="D87" s="52">
        <f t="shared" si="43"/>
        <v>0</v>
      </c>
      <c r="E87" s="123"/>
      <c r="F87" s="124"/>
      <c r="G87" s="123"/>
      <c r="H87" s="124"/>
      <c r="I87" s="123"/>
      <c r="J87" s="124"/>
      <c r="K87" s="123"/>
      <c r="L87" s="124"/>
      <c r="M87" s="29">
        <f t="shared" si="36"/>
        <v>0</v>
      </c>
      <c r="N87" s="28"/>
      <c r="O87" s="13">
        <f t="shared" si="37"/>
        <v>0</v>
      </c>
      <c r="P87" s="13">
        <f t="shared" si="44"/>
        <v>0</v>
      </c>
      <c r="Q87" s="13">
        <f t="shared" si="45"/>
        <v>0</v>
      </c>
      <c r="S87" s="15">
        <f t="shared" si="38"/>
        <v>0</v>
      </c>
      <c r="T87" s="15">
        <f t="shared" si="39"/>
        <v>0</v>
      </c>
      <c r="U87" s="15">
        <f t="shared" si="40"/>
        <v>0</v>
      </c>
      <c r="V87" s="15">
        <f t="shared" si="41"/>
        <v>0</v>
      </c>
    </row>
    <row r="88" spans="1:22" ht="14.25">
      <c r="A88" s="40">
        <f t="shared" si="42"/>
      </c>
      <c r="B88" s="101">
        <f t="shared" si="43"/>
        <v>0</v>
      </c>
      <c r="C88" s="51">
        <f t="shared" si="43"/>
        <v>0</v>
      </c>
      <c r="D88" s="52">
        <f t="shared" si="43"/>
        <v>0</v>
      </c>
      <c r="E88" s="123"/>
      <c r="F88" s="124"/>
      <c r="G88" s="123"/>
      <c r="H88" s="124"/>
      <c r="I88" s="123"/>
      <c r="J88" s="124"/>
      <c r="K88" s="123"/>
      <c r="L88" s="124"/>
      <c r="M88" s="29">
        <f t="shared" si="36"/>
        <v>0</v>
      </c>
      <c r="N88" s="28"/>
      <c r="O88" s="13">
        <f t="shared" si="37"/>
        <v>0</v>
      </c>
      <c r="P88" s="13">
        <f t="shared" si="44"/>
        <v>0</v>
      </c>
      <c r="Q88" s="13">
        <f t="shared" si="45"/>
        <v>0</v>
      </c>
      <c r="S88" s="15">
        <f t="shared" si="38"/>
        <v>0</v>
      </c>
      <c r="T88" s="15">
        <f t="shared" si="39"/>
        <v>0</v>
      </c>
      <c r="U88" s="15">
        <f t="shared" si="40"/>
        <v>0</v>
      </c>
      <c r="V88" s="15">
        <f t="shared" si="41"/>
        <v>0</v>
      </c>
    </row>
    <row r="89" spans="1:22" ht="14.25">
      <c r="A89" s="40">
        <f t="shared" si="42"/>
      </c>
      <c r="B89" s="101">
        <f t="shared" si="43"/>
        <v>0</v>
      </c>
      <c r="C89" s="51">
        <f t="shared" si="43"/>
        <v>0</v>
      </c>
      <c r="D89" s="52">
        <f t="shared" si="43"/>
        <v>0</v>
      </c>
      <c r="E89" s="123"/>
      <c r="F89" s="124"/>
      <c r="G89" s="123"/>
      <c r="H89" s="124"/>
      <c r="I89" s="123"/>
      <c r="J89" s="124"/>
      <c r="K89" s="123"/>
      <c r="L89" s="124"/>
      <c r="M89" s="29">
        <f t="shared" si="36"/>
        <v>0</v>
      </c>
      <c r="N89" s="28"/>
      <c r="O89" s="13">
        <f t="shared" si="37"/>
        <v>0</v>
      </c>
      <c r="P89" s="13">
        <f t="shared" si="44"/>
        <v>0</v>
      </c>
      <c r="Q89" s="13">
        <f t="shared" si="45"/>
        <v>0</v>
      </c>
      <c r="S89" s="15">
        <f t="shared" si="38"/>
        <v>0</v>
      </c>
      <c r="T89" s="15">
        <f t="shared" si="39"/>
        <v>0</v>
      </c>
      <c r="U89" s="15">
        <f t="shared" si="40"/>
        <v>0</v>
      </c>
      <c r="V89" s="15">
        <f t="shared" si="41"/>
        <v>0</v>
      </c>
    </row>
    <row r="90" spans="1:22" ht="14.25">
      <c r="A90" s="40">
        <f t="shared" si="42"/>
      </c>
      <c r="B90" s="101">
        <f t="shared" si="43"/>
        <v>0</v>
      </c>
      <c r="C90" s="51">
        <f t="shared" si="43"/>
        <v>0</v>
      </c>
      <c r="D90" s="52">
        <f t="shared" si="43"/>
        <v>0</v>
      </c>
      <c r="E90" s="123"/>
      <c r="F90" s="124"/>
      <c r="G90" s="123"/>
      <c r="H90" s="124"/>
      <c r="I90" s="123"/>
      <c r="J90" s="124"/>
      <c r="K90" s="123"/>
      <c r="L90" s="124"/>
      <c r="M90" s="29">
        <f t="shared" si="36"/>
        <v>0</v>
      </c>
      <c r="N90" s="28"/>
      <c r="O90" s="13">
        <f t="shared" si="37"/>
        <v>0</v>
      </c>
      <c r="P90" s="13">
        <f t="shared" si="44"/>
        <v>0</v>
      </c>
      <c r="Q90" s="13">
        <f t="shared" si="45"/>
        <v>0</v>
      </c>
      <c r="S90" s="15">
        <f t="shared" si="38"/>
        <v>0</v>
      </c>
      <c r="T90" s="15">
        <f t="shared" si="39"/>
        <v>0</v>
      </c>
      <c r="U90" s="15">
        <f t="shared" si="40"/>
        <v>0</v>
      </c>
      <c r="V90" s="15">
        <f t="shared" si="41"/>
        <v>0</v>
      </c>
    </row>
    <row r="91" spans="1:22" ht="14.25">
      <c r="A91" s="76" t="s">
        <v>6</v>
      </c>
      <c r="B91" s="96">
        <f>IF(O91=0,"",O91/M91*100)</f>
      </c>
      <c r="C91" s="69">
        <f>IF(O91=0,"",P91/O91*100)</f>
      </c>
      <c r="D91" s="70">
        <f>IF(O91=0,"",Q91/O91*100)</f>
      </c>
      <c r="E91" s="126">
        <f>SUM(E92:F102)</f>
        <v>0</v>
      </c>
      <c r="F91" s="127"/>
      <c r="G91" s="126">
        <f>SUM(G92:H102)</f>
        <v>0</v>
      </c>
      <c r="H91" s="127"/>
      <c r="I91" s="126">
        <f>SUM(I92:J102)</f>
        <v>0</v>
      </c>
      <c r="J91" s="127"/>
      <c r="K91" s="126">
        <f>SUM(K92:L102)</f>
        <v>0</v>
      </c>
      <c r="L91" s="145"/>
      <c r="M91" s="10">
        <f>SUM(M92:M102)</f>
        <v>0</v>
      </c>
      <c r="N91" s="28"/>
      <c r="O91" s="21">
        <f>SUM(O92:O102)</f>
        <v>0</v>
      </c>
      <c r="P91" s="21">
        <f>SUM(P92:P102)</f>
        <v>0</v>
      </c>
      <c r="Q91" s="21">
        <f>SUM(Q92:Q102)</f>
        <v>0</v>
      </c>
      <c r="S91" s="111"/>
      <c r="T91" s="111"/>
      <c r="U91" s="111"/>
      <c r="V91" s="111"/>
    </row>
    <row r="92" spans="1:22" ht="14.25">
      <c r="A92" s="40">
        <f>IF(A26="","",A26)</f>
      </c>
      <c r="B92" s="101">
        <f aca="true" t="shared" si="46" ref="B92:D102">IF(B26="",0,B26)</f>
        <v>0</v>
      </c>
      <c r="C92" s="51">
        <f t="shared" si="46"/>
        <v>0</v>
      </c>
      <c r="D92" s="52">
        <f t="shared" si="46"/>
        <v>0</v>
      </c>
      <c r="E92" s="123"/>
      <c r="F92" s="124"/>
      <c r="G92" s="123"/>
      <c r="H92" s="124"/>
      <c r="I92" s="123"/>
      <c r="J92" s="124"/>
      <c r="K92" s="123"/>
      <c r="L92" s="124"/>
      <c r="M92" s="29">
        <f aca="true" t="shared" si="47" ref="M92:M102">($F$76*E92+$H$76*G92+$J$76*I92+$L$76*K92)*$M$72</f>
        <v>0</v>
      </c>
      <c r="N92" s="28"/>
      <c r="O92" s="13">
        <f aca="true" t="shared" si="48" ref="O92:O102">M92*B92/100</f>
        <v>0</v>
      </c>
      <c r="P92" s="13">
        <f aca="true" t="shared" si="49" ref="P92:P102">IF(C92=0,0,C92/100*O92)</f>
        <v>0</v>
      </c>
      <c r="Q92" s="13">
        <f aca="true" t="shared" si="50" ref="Q92:Q102">IF(D92=0,0,D92/100*O92)</f>
        <v>0</v>
      </c>
      <c r="S92" s="15">
        <f aca="true" t="shared" si="51" ref="S92:S102">B92*E92/100</f>
        <v>0</v>
      </c>
      <c r="T92" s="15">
        <f aca="true" t="shared" si="52" ref="T92:T102">B92*G92/100</f>
        <v>0</v>
      </c>
      <c r="U92" s="15">
        <f aca="true" t="shared" si="53" ref="U92:U102">B92*I92/100</f>
        <v>0</v>
      </c>
      <c r="V92" s="15">
        <f aca="true" t="shared" si="54" ref="V92:V102">B92*K92/100</f>
        <v>0</v>
      </c>
    </row>
    <row r="93" spans="1:22" ht="14.25">
      <c r="A93" s="40">
        <f aca="true" t="shared" si="55" ref="A93:A102">IF(A27="","",A27)</f>
      </c>
      <c r="B93" s="101">
        <f t="shared" si="46"/>
        <v>0</v>
      </c>
      <c r="C93" s="51">
        <f t="shared" si="46"/>
        <v>0</v>
      </c>
      <c r="D93" s="52">
        <f t="shared" si="46"/>
        <v>0</v>
      </c>
      <c r="E93" s="123"/>
      <c r="F93" s="124"/>
      <c r="G93" s="123"/>
      <c r="H93" s="124"/>
      <c r="I93" s="123"/>
      <c r="J93" s="124"/>
      <c r="K93" s="123"/>
      <c r="L93" s="124"/>
      <c r="M93" s="29">
        <f t="shared" si="47"/>
        <v>0</v>
      </c>
      <c r="N93" s="28"/>
      <c r="O93" s="13">
        <f t="shared" si="48"/>
        <v>0</v>
      </c>
      <c r="P93" s="13">
        <f t="shared" si="49"/>
        <v>0</v>
      </c>
      <c r="Q93" s="13">
        <f t="shared" si="50"/>
        <v>0</v>
      </c>
      <c r="S93" s="15">
        <f t="shared" si="51"/>
        <v>0</v>
      </c>
      <c r="T93" s="15">
        <f t="shared" si="52"/>
        <v>0</v>
      </c>
      <c r="U93" s="15">
        <f t="shared" si="53"/>
        <v>0</v>
      </c>
      <c r="V93" s="15">
        <f t="shared" si="54"/>
        <v>0</v>
      </c>
    </row>
    <row r="94" spans="1:22" ht="14.25">
      <c r="A94" s="40">
        <f t="shared" si="55"/>
      </c>
      <c r="B94" s="101">
        <f t="shared" si="46"/>
        <v>0</v>
      </c>
      <c r="C94" s="51">
        <f t="shared" si="46"/>
        <v>0</v>
      </c>
      <c r="D94" s="52">
        <f t="shared" si="46"/>
        <v>0</v>
      </c>
      <c r="E94" s="123"/>
      <c r="F94" s="124"/>
      <c r="G94" s="123"/>
      <c r="H94" s="124"/>
      <c r="I94" s="123"/>
      <c r="J94" s="124"/>
      <c r="K94" s="123"/>
      <c r="L94" s="124"/>
      <c r="M94" s="29">
        <f t="shared" si="47"/>
        <v>0</v>
      </c>
      <c r="N94" s="28"/>
      <c r="O94" s="13">
        <f t="shared" si="48"/>
        <v>0</v>
      </c>
      <c r="P94" s="13">
        <f t="shared" si="49"/>
        <v>0</v>
      </c>
      <c r="Q94" s="13">
        <f t="shared" si="50"/>
        <v>0</v>
      </c>
      <c r="S94" s="15">
        <f t="shared" si="51"/>
        <v>0</v>
      </c>
      <c r="T94" s="15">
        <f t="shared" si="52"/>
        <v>0</v>
      </c>
      <c r="U94" s="15">
        <f t="shared" si="53"/>
        <v>0</v>
      </c>
      <c r="V94" s="15">
        <f t="shared" si="54"/>
        <v>0</v>
      </c>
    </row>
    <row r="95" spans="1:22" ht="14.25">
      <c r="A95" s="40">
        <f t="shared" si="55"/>
      </c>
      <c r="B95" s="101">
        <f t="shared" si="46"/>
        <v>0</v>
      </c>
      <c r="C95" s="51">
        <f t="shared" si="46"/>
        <v>0</v>
      </c>
      <c r="D95" s="52">
        <f t="shared" si="46"/>
        <v>0</v>
      </c>
      <c r="E95" s="123"/>
      <c r="F95" s="124"/>
      <c r="G95" s="123"/>
      <c r="H95" s="124"/>
      <c r="I95" s="123"/>
      <c r="J95" s="124"/>
      <c r="K95" s="123"/>
      <c r="L95" s="124"/>
      <c r="M95" s="29">
        <f t="shared" si="47"/>
        <v>0</v>
      </c>
      <c r="N95" s="28"/>
      <c r="O95" s="13">
        <f t="shared" si="48"/>
        <v>0</v>
      </c>
      <c r="P95" s="13">
        <f t="shared" si="49"/>
        <v>0</v>
      </c>
      <c r="Q95" s="13">
        <f t="shared" si="50"/>
        <v>0</v>
      </c>
      <c r="S95" s="15">
        <f t="shared" si="51"/>
        <v>0</v>
      </c>
      <c r="T95" s="15">
        <f t="shared" si="52"/>
        <v>0</v>
      </c>
      <c r="U95" s="15">
        <f t="shared" si="53"/>
        <v>0</v>
      </c>
      <c r="V95" s="15">
        <f t="shared" si="54"/>
        <v>0</v>
      </c>
    </row>
    <row r="96" spans="1:22" ht="14.25">
      <c r="A96" s="40">
        <f t="shared" si="55"/>
      </c>
      <c r="B96" s="101">
        <f t="shared" si="46"/>
        <v>0</v>
      </c>
      <c r="C96" s="51">
        <f t="shared" si="46"/>
        <v>0</v>
      </c>
      <c r="D96" s="52">
        <f t="shared" si="46"/>
        <v>0</v>
      </c>
      <c r="E96" s="123"/>
      <c r="F96" s="124"/>
      <c r="G96" s="123"/>
      <c r="H96" s="124"/>
      <c r="I96" s="123"/>
      <c r="J96" s="124"/>
      <c r="K96" s="123"/>
      <c r="L96" s="124"/>
      <c r="M96" s="29">
        <f t="shared" si="47"/>
        <v>0</v>
      </c>
      <c r="N96" s="28"/>
      <c r="O96" s="13">
        <f t="shared" si="48"/>
        <v>0</v>
      </c>
      <c r="P96" s="13">
        <f t="shared" si="49"/>
        <v>0</v>
      </c>
      <c r="Q96" s="13">
        <f t="shared" si="50"/>
        <v>0</v>
      </c>
      <c r="S96" s="15">
        <f t="shared" si="51"/>
        <v>0</v>
      </c>
      <c r="T96" s="15">
        <f t="shared" si="52"/>
        <v>0</v>
      </c>
      <c r="U96" s="15">
        <f t="shared" si="53"/>
        <v>0</v>
      </c>
      <c r="V96" s="15">
        <f t="shared" si="54"/>
        <v>0</v>
      </c>
    </row>
    <row r="97" spans="1:22" ht="14.25">
      <c r="A97" s="40">
        <f t="shared" si="55"/>
      </c>
      <c r="B97" s="101">
        <f t="shared" si="46"/>
        <v>0</v>
      </c>
      <c r="C97" s="51">
        <f t="shared" si="46"/>
        <v>0</v>
      </c>
      <c r="D97" s="52">
        <f t="shared" si="46"/>
        <v>0</v>
      </c>
      <c r="E97" s="123"/>
      <c r="F97" s="124"/>
      <c r="G97" s="123"/>
      <c r="H97" s="124"/>
      <c r="I97" s="123"/>
      <c r="J97" s="124"/>
      <c r="K97" s="123"/>
      <c r="L97" s="124"/>
      <c r="M97" s="29">
        <f t="shared" si="47"/>
        <v>0</v>
      </c>
      <c r="N97" s="28"/>
      <c r="O97" s="13">
        <f t="shared" si="48"/>
        <v>0</v>
      </c>
      <c r="P97" s="13">
        <f t="shared" si="49"/>
        <v>0</v>
      </c>
      <c r="Q97" s="13">
        <f t="shared" si="50"/>
        <v>0</v>
      </c>
      <c r="S97" s="15">
        <f t="shared" si="51"/>
        <v>0</v>
      </c>
      <c r="T97" s="15">
        <f t="shared" si="52"/>
        <v>0</v>
      </c>
      <c r="U97" s="15">
        <f t="shared" si="53"/>
        <v>0</v>
      </c>
      <c r="V97" s="15">
        <f t="shared" si="54"/>
        <v>0</v>
      </c>
    </row>
    <row r="98" spans="1:22" ht="14.25">
      <c r="A98" s="40">
        <f t="shared" si="55"/>
      </c>
      <c r="B98" s="101">
        <f t="shared" si="46"/>
        <v>0</v>
      </c>
      <c r="C98" s="51">
        <f t="shared" si="46"/>
        <v>0</v>
      </c>
      <c r="D98" s="52">
        <f t="shared" si="46"/>
        <v>0</v>
      </c>
      <c r="E98" s="123"/>
      <c r="F98" s="124"/>
      <c r="G98" s="123"/>
      <c r="H98" s="124"/>
      <c r="I98" s="123"/>
      <c r="J98" s="124"/>
      <c r="K98" s="123"/>
      <c r="L98" s="124"/>
      <c r="M98" s="29">
        <f t="shared" si="47"/>
        <v>0</v>
      </c>
      <c r="N98" s="28"/>
      <c r="O98" s="13">
        <f t="shared" si="48"/>
        <v>0</v>
      </c>
      <c r="P98" s="13">
        <f t="shared" si="49"/>
        <v>0</v>
      </c>
      <c r="Q98" s="13">
        <f t="shared" si="50"/>
        <v>0</v>
      </c>
      <c r="S98" s="15">
        <f t="shared" si="51"/>
        <v>0</v>
      </c>
      <c r="T98" s="15">
        <f t="shared" si="52"/>
        <v>0</v>
      </c>
      <c r="U98" s="15">
        <f t="shared" si="53"/>
        <v>0</v>
      </c>
      <c r="V98" s="15">
        <f t="shared" si="54"/>
        <v>0</v>
      </c>
    </row>
    <row r="99" spans="1:22" ht="14.25">
      <c r="A99" s="40">
        <f t="shared" si="55"/>
      </c>
      <c r="B99" s="101">
        <f t="shared" si="46"/>
        <v>0</v>
      </c>
      <c r="C99" s="51">
        <f t="shared" si="46"/>
        <v>0</v>
      </c>
      <c r="D99" s="52">
        <f t="shared" si="46"/>
        <v>0</v>
      </c>
      <c r="E99" s="123"/>
      <c r="F99" s="124"/>
      <c r="G99" s="123"/>
      <c r="H99" s="124"/>
      <c r="I99" s="123"/>
      <c r="J99" s="124"/>
      <c r="K99" s="123"/>
      <c r="L99" s="124"/>
      <c r="M99" s="29">
        <f t="shared" si="47"/>
        <v>0</v>
      </c>
      <c r="N99" s="28"/>
      <c r="O99" s="13">
        <f t="shared" si="48"/>
        <v>0</v>
      </c>
      <c r="P99" s="13">
        <f t="shared" si="49"/>
        <v>0</v>
      </c>
      <c r="Q99" s="13">
        <f t="shared" si="50"/>
        <v>0</v>
      </c>
      <c r="S99" s="15">
        <f t="shared" si="51"/>
        <v>0</v>
      </c>
      <c r="T99" s="15">
        <f t="shared" si="52"/>
        <v>0</v>
      </c>
      <c r="U99" s="15">
        <f t="shared" si="53"/>
        <v>0</v>
      </c>
      <c r="V99" s="15">
        <f t="shared" si="54"/>
        <v>0</v>
      </c>
    </row>
    <row r="100" spans="1:22" ht="14.25">
      <c r="A100" s="40">
        <f t="shared" si="55"/>
      </c>
      <c r="B100" s="101">
        <f t="shared" si="46"/>
        <v>0</v>
      </c>
      <c r="C100" s="51">
        <f t="shared" si="46"/>
        <v>0</v>
      </c>
      <c r="D100" s="52">
        <f t="shared" si="46"/>
        <v>0</v>
      </c>
      <c r="E100" s="123"/>
      <c r="F100" s="124"/>
      <c r="G100" s="123"/>
      <c r="H100" s="124"/>
      <c r="I100" s="123"/>
      <c r="J100" s="124"/>
      <c r="K100" s="123"/>
      <c r="L100" s="124"/>
      <c r="M100" s="29">
        <f t="shared" si="47"/>
        <v>0</v>
      </c>
      <c r="N100" s="28"/>
      <c r="O100" s="13">
        <f t="shared" si="48"/>
        <v>0</v>
      </c>
      <c r="P100" s="13">
        <f t="shared" si="49"/>
        <v>0</v>
      </c>
      <c r="Q100" s="13">
        <f t="shared" si="50"/>
        <v>0</v>
      </c>
      <c r="S100" s="15">
        <f t="shared" si="51"/>
        <v>0</v>
      </c>
      <c r="T100" s="15">
        <f t="shared" si="52"/>
        <v>0</v>
      </c>
      <c r="U100" s="15">
        <f t="shared" si="53"/>
        <v>0</v>
      </c>
      <c r="V100" s="15">
        <f t="shared" si="54"/>
        <v>0</v>
      </c>
    </row>
    <row r="101" spans="1:22" ht="14.25">
      <c r="A101" s="40">
        <f t="shared" si="55"/>
      </c>
      <c r="B101" s="101">
        <f t="shared" si="46"/>
        <v>0</v>
      </c>
      <c r="C101" s="51">
        <f t="shared" si="46"/>
        <v>0</v>
      </c>
      <c r="D101" s="52">
        <f t="shared" si="46"/>
        <v>0</v>
      </c>
      <c r="E101" s="123"/>
      <c r="F101" s="124"/>
      <c r="G101" s="123"/>
      <c r="H101" s="124"/>
      <c r="I101" s="123"/>
      <c r="J101" s="124"/>
      <c r="K101" s="123"/>
      <c r="L101" s="124"/>
      <c r="M101" s="29">
        <f t="shared" si="47"/>
        <v>0</v>
      </c>
      <c r="N101" s="28"/>
      <c r="O101" s="13">
        <f t="shared" si="48"/>
        <v>0</v>
      </c>
      <c r="P101" s="13">
        <f t="shared" si="49"/>
        <v>0</v>
      </c>
      <c r="Q101" s="13">
        <f t="shared" si="50"/>
        <v>0</v>
      </c>
      <c r="S101" s="15">
        <f t="shared" si="51"/>
        <v>0</v>
      </c>
      <c r="T101" s="15">
        <f t="shared" si="52"/>
        <v>0</v>
      </c>
      <c r="U101" s="15">
        <f t="shared" si="53"/>
        <v>0</v>
      </c>
      <c r="V101" s="15">
        <f t="shared" si="54"/>
        <v>0</v>
      </c>
    </row>
    <row r="102" spans="1:22" ht="14.25">
      <c r="A102" s="40">
        <f t="shared" si="55"/>
      </c>
      <c r="B102" s="101">
        <f t="shared" si="46"/>
        <v>0</v>
      </c>
      <c r="C102" s="51">
        <f t="shared" si="46"/>
        <v>0</v>
      </c>
      <c r="D102" s="52">
        <f t="shared" si="46"/>
        <v>0</v>
      </c>
      <c r="E102" s="123"/>
      <c r="F102" s="124"/>
      <c r="G102" s="123"/>
      <c r="H102" s="124"/>
      <c r="I102" s="123"/>
      <c r="J102" s="124"/>
      <c r="K102" s="123"/>
      <c r="L102" s="124"/>
      <c r="M102" s="29">
        <f t="shared" si="47"/>
        <v>0</v>
      </c>
      <c r="N102" s="28"/>
      <c r="O102" s="13">
        <f t="shared" si="48"/>
        <v>0</v>
      </c>
      <c r="P102" s="13">
        <f t="shared" si="49"/>
        <v>0</v>
      </c>
      <c r="Q102" s="13">
        <f t="shared" si="50"/>
        <v>0</v>
      </c>
      <c r="S102" s="15">
        <f t="shared" si="51"/>
        <v>0</v>
      </c>
      <c r="T102" s="15">
        <f t="shared" si="52"/>
        <v>0</v>
      </c>
      <c r="U102" s="15">
        <f t="shared" si="53"/>
        <v>0</v>
      </c>
      <c r="V102" s="15">
        <f t="shared" si="54"/>
        <v>0</v>
      </c>
    </row>
    <row r="103" spans="13:16" ht="14.25">
      <c r="M103" s="28"/>
      <c r="N103" s="28"/>
      <c r="O103" s="28"/>
      <c r="P103" s="28"/>
    </row>
    <row r="104" spans="13:16" ht="14.25">
      <c r="M104" s="28"/>
      <c r="N104" s="28"/>
      <c r="O104" s="28"/>
      <c r="P104" s="28"/>
    </row>
    <row r="105" spans="1:16" ht="18">
      <c r="A105" s="20" t="s">
        <v>56</v>
      </c>
      <c r="M105" s="28"/>
      <c r="N105" s="28"/>
      <c r="O105" s="28"/>
      <c r="P105" s="28"/>
    </row>
    <row r="106" spans="1:16" ht="14.25">
      <c r="A106" s="12" t="s">
        <v>19</v>
      </c>
      <c r="D106" s="30">
        <f>M6+M39+M72</f>
        <v>0</v>
      </c>
      <c r="M106" s="28"/>
      <c r="N106" s="28"/>
      <c r="O106" s="28"/>
      <c r="P106" s="28"/>
    </row>
    <row r="107" spans="13:16" ht="14.25">
      <c r="M107" s="28"/>
      <c r="N107" s="28"/>
      <c r="O107" s="28"/>
      <c r="P107" s="28"/>
    </row>
    <row r="108" spans="1:20" ht="15">
      <c r="A108" s="3"/>
      <c r="E108" s="18" t="s">
        <v>23</v>
      </c>
      <c r="G108" s="92" t="s">
        <v>50</v>
      </c>
      <c r="N108" s="28"/>
      <c r="O108" s="28"/>
      <c r="P108" s="28"/>
      <c r="Q108" s="1" t="s">
        <v>60</v>
      </c>
      <c r="T108" s="1">
        <f>IF(V76&gt;0,AVERAGE(V10,V43,V76),IF(V43&gt;0,AVERAGE(V10,V43),V10))</f>
        <v>0</v>
      </c>
    </row>
    <row r="109" spans="1:16" ht="15">
      <c r="A109" s="3"/>
      <c r="B109" s="130" t="s">
        <v>35</v>
      </c>
      <c r="C109" s="131"/>
      <c r="D109" s="131"/>
      <c r="E109" s="19" t="s">
        <v>26</v>
      </c>
      <c r="N109" s="28"/>
      <c r="O109" s="28"/>
      <c r="P109" s="28"/>
    </row>
    <row r="110" spans="1:16" ht="15">
      <c r="A110" s="6" t="s">
        <v>4</v>
      </c>
      <c r="B110" s="11" t="s">
        <v>11</v>
      </c>
      <c r="C110" s="11" t="s">
        <v>8</v>
      </c>
      <c r="D110" s="14" t="s">
        <v>7</v>
      </c>
      <c r="E110" s="83" t="s">
        <v>16</v>
      </c>
      <c r="G110" s="103" t="s">
        <v>52</v>
      </c>
      <c r="H110" s="105"/>
      <c r="I110" s="105"/>
      <c r="J110" s="105"/>
      <c r="K110" s="104"/>
      <c r="L110" s="118" t="s">
        <v>53</v>
      </c>
      <c r="M110" s="119"/>
      <c r="N110" s="28"/>
      <c r="O110" s="28"/>
      <c r="P110" s="28"/>
    </row>
    <row r="111" spans="1:19" ht="15">
      <c r="A111" s="7"/>
      <c r="B111" s="2" t="s">
        <v>10</v>
      </c>
      <c r="C111" s="2" t="s">
        <v>10</v>
      </c>
      <c r="D111" s="8" t="s">
        <v>10</v>
      </c>
      <c r="E111" s="19" t="s">
        <v>20</v>
      </c>
      <c r="G111" s="106" t="s">
        <v>59</v>
      </c>
      <c r="H111" s="105"/>
      <c r="I111" s="105"/>
      <c r="J111" s="105"/>
      <c r="K111" s="104"/>
      <c r="L111" s="120">
        <f>IF(E124=0,0,E124/T108)</f>
        <v>0</v>
      </c>
      <c r="M111" s="121"/>
      <c r="N111" s="28"/>
      <c r="O111" s="28"/>
      <c r="P111" s="28"/>
      <c r="Q111" s="15" t="s">
        <v>11</v>
      </c>
      <c r="R111" s="15" t="s">
        <v>28</v>
      </c>
      <c r="S111" s="15" t="s">
        <v>29</v>
      </c>
    </row>
    <row r="112" spans="1:19" ht="15">
      <c r="A112" s="67" t="s">
        <v>12</v>
      </c>
      <c r="B112" s="96">
        <f>IF(Q112=0,"",Q112/E112*100)</f>
      </c>
      <c r="C112" s="69">
        <f>IF(Q112=0,"",R112/Q112*100)</f>
      </c>
      <c r="D112" s="70">
        <f>IF(Q112=0,"",S112/Q112*100)</f>
      </c>
      <c r="E112" s="77">
        <f>E113+E124</f>
        <v>0</v>
      </c>
      <c r="G112" s="106" t="s">
        <v>62</v>
      </c>
      <c r="H112" s="105"/>
      <c r="I112" s="105"/>
      <c r="J112" s="105"/>
      <c r="K112" s="104"/>
      <c r="L112" s="120">
        <f>IF(Q113=0,0,Q113/T108)</f>
        <v>0</v>
      </c>
      <c r="M112" s="121"/>
      <c r="N112" s="28"/>
      <c r="O112" s="28"/>
      <c r="P112" s="28"/>
      <c r="Q112" s="21">
        <f>Q113+Q124</f>
        <v>0</v>
      </c>
      <c r="R112" s="21">
        <f>R113+R124</f>
        <v>0</v>
      </c>
      <c r="S112" s="21">
        <f>S113+S124</f>
        <v>0</v>
      </c>
    </row>
    <row r="113" spans="1:19" ht="15">
      <c r="A113" s="68" t="s">
        <v>5</v>
      </c>
      <c r="B113" s="96">
        <f>IF(Q113=0,"",Q113/E113*100)</f>
      </c>
      <c r="C113" s="69">
        <f>IF(Q113=0,"",R113/Q113*100)</f>
      </c>
      <c r="D113" s="70">
        <f>IF(Q113=0,"",S113/Q113*100)</f>
      </c>
      <c r="E113" s="77">
        <f>SUM(E114:E123)</f>
        <v>0</v>
      </c>
      <c r="G113" s="106" t="s">
        <v>51</v>
      </c>
      <c r="H113" s="105"/>
      <c r="I113" s="105"/>
      <c r="J113" s="105"/>
      <c r="K113" s="104"/>
      <c r="L113" s="114">
        <f>IF(L111=0,0,L111/(K2-K4))</f>
        <v>0</v>
      </c>
      <c r="M113" s="115"/>
      <c r="N113" s="28"/>
      <c r="O113" s="28"/>
      <c r="P113" s="28"/>
      <c r="Q113" s="21">
        <f>SUM(Q114:Q123)</f>
        <v>0</v>
      </c>
      <c r="R113" s="21">
        <f>SUM(R114:R123)</f>
        <v>0</v>
      </c>
      <c r="S113" s="21">
        <f>SUM(S114:S123)</f>
        <v>0</v>
      </c>
    </row>
    <row r="114" spans="1:19" ht="15">
      <c r="A114" s="40">
        <f>IF(A15="","",A15)</f>
      </c>
      <c r="B114" s="102">
        <f>IF(Q114=0,0,Q114/E114*100)</f>
        <v>0</v>
      </c>
      <c r="C114" s="113">
        <f>IF(R114=0,0,R114/Q114*100)</f>
        <v>0</v>
      </c>
      <c r="D114" s="52">
        <f>IF(S114=0,0,S114/Q114*100)</f>
        <v>0</v>
      </c>
      <c r="E114" s="29">
        <f aca="true" t="shared" si="56" ref="E114:E123">M15+M48+M81</f>
        <v>0</v>
      </c>
      <c r="G114" s="109"/>
      <c r="H114" s="107"/>
      <c r="I114" s="107"/>
      <c r="J114" s="107"/>
      <c r="K114" s="108"/>
      <c r="L114" s="146"/>
      <c r="M114" s="146"/>
      <c r="N114" s="28"/>
      <c r="O114" s="28"/>
      <c r="P114" s="28"/>
      <c r="Q114" s="13">
        <f aca="true" t="shared" si="57" ref="Q114:Q123">O15+O48+O81</f>
        <v>0</v>
      </c>
      <c r="R114" s="13">
        <f aca="true" t="shared" si="58" ref="R114:R123">P15+P48+P81</f>
        <v>0</v>
      </c>
      <c r="S114" s="13">
        <f aca="true" t="shared" si="59" ref="S114:S123">Q15+Q48+Q81</f>
        <v>0</v>
      </c>
    </row>
    <row r="115" spans="1:19" ht="14.25">
      <c r="A115" s="40">
        <f aca="true" t="shared" si="60" ref="A115:A123">IF(A16="","",A16)</f>
      </c>
      <c r="B115" s="102">
        <f aca="true" t="shared" si="61" ref="B115:B123">IF(Q115=0,0,Q115/E115*100)</f>
        <v>0</v>
      </c>
      <c r="C115" s="113">
        <f aca="true" t="shared" si="62" ref="C115:C123">IF(R115=0,0,R115/Q115*100)</f>
        <v>0</v>
      </c>
      <c r="D115" s="52">
        <f aca="true" t="shared" si="63" ref="D115:D123">IF(S115=0,0,S115/Q115*100)</f>
        <v>0</v>
      </c>
      <c r="E115" s="29">
        <f t="shared" si="56"/>
        <v>0</v>
      </c>
      <c r="M115" s="28"/>
      <c r="N115" s="28"/>
      <c r="O115" s="28"/>
      <c r="P115" s="28"/>
      <c r="Q115" s="13">
        <f t="shared" si="57"/>
        <v>0</v>
      </c>
      <c r="R115" s="13">
        <f t="shared" si="58"/>
        <v>0</v>
      </c>
      <c r="S115" s="13">
        <f t="shared" si="59"/>
        <v>0</v>
      </c>
    </row>
    <row r="116" spans="1:19" ht="14.25">
      <c r="A116" s="40">
        <f t="shared" si="60"/>
      </c>
      <c r="B116" s="102">
        <f t="shared" si="61"/>
        <v>0</v>
      </c>
      <c r="C116" s="113">
        <f t="shared" si="62"/>
        <v>0</v>
      </c>
      <c r="D116" s="52">
        <f t="shared" si="63"/>
        <v>0</v>
      </c>
      <c r="E116" s="29">
        <f t="shared" si="56"/>
        <v>0</v>
      </c>
      <c r="M116" s="28"/>
      <c r="N116" s="28"/>
      <c r="O116" s="28"/>
      <c r="P116" s="28"/>
      <c r="Q116" s="13">
        <f t="shared" si="57"/>
        <v>0</v>
      </c>
      <c r="R116" s="13">
        <f t="shared" si="58"/>
        <v>0</v>
      </c>
      <c r="S116" s="13">
        <f t="shared" si="59"/>
        <v>0</v>
      </c>
    </row>
    <row r="117" spans="1:19" ht="14.25">
      <c r="A117" s="40">
        <f t="shared" si="60"/>
      </c>
      <c r="B117" s="102">
        <f t="shared" si="61"/>
        <v>0</v>
      </c>
      <c r="C117" s="113">
        <f t="shared" si="62"/>
        <v>0</v>
      </c>
      <c r="D117" s="52">
        <f t="shared" si="63"/>
        <v>0</v>
      </c>
      <c r="E117" s="29">
        <f t="shared" si="56"/>
        <v>0</v>
      </c>
      <c r="M117" s="28"/>
      <c r="N117" s="28"/>
      <c r="O117" s="28"/>
      <c r="P117" s="28"/>
      <c r="Q117" s="13">
        <f t="shared" si="57"/>
        <v>0</v>
      </c>
      <c r="R117" s="13">
        <f t="shared" si="58"/>
        <v>0</v>
      </c>
      <c r="S117" s="13">
        <f t="shared" si="59"/>
        <v>0</v>
      </c>
    </row>
    <row r="118" spans="1:19" ht="14.25">
      <c r="A118" s="40">
        <f t="shared" si="60"/>
      </c>
      <c r="B118" s="102">
        <f t="shared" si="61"/>
        <v>0</v>
      </c>
      <c r="C118" s="113">
        <f t="shared" si="62"/>
        <v>0</v>
      </c>
      <c r="D118" s="52">
        <f t="shared" si="63"/>
        <v>0</v>
      </c>
      <c r="E118" s="29">
        <f t="shared" si="56"/>
        <v>0</v>
      </c>
      <c r="M118" s="28"/>
      <c r="N118" s="28"/>
      <c r="O118" s="28"/>
      <c r="P118" s="28"/>
      <c r="Q118" s="13">
        <f t="shared" si="57"/>
        <v>0</v>
      </c>
      <c r="R118" s="13">
        <f t="shared" si="58"/>
        <v>0</v>
      </c>
      <c r="S118" s="13">
        <f t="shared" si="59"/>
        <v>0</v>
      </c>
    </row>
    <row r="119" spans="1:19" ht="14.25">
      <c r="A119" s="40">
        <f t="shared" si="60"/>
      </c>
      <c r="B119" s="102">
        <f t="shared" si="61"/>
        <v>0</v>
      </c>
      <c r="C119" s="113">
        <f t="shared" si="62"/>
        <v>0</v>
      </c>
      <c r="D119" s="52">
        <f t="shared" si="63"/>
        <v>0</v>
      </c>
      <c r="E119" s="29">
        <f t="shared" si="56"/>
        <v>0</v>
      </c>
      <c r="M119" s="28"/>
      <c r="N119" s="28"/>
      <c r="O119" s="28"/>
      <c r="P119" s="28"/>
      <c r="Q119" s="13">
        <f t="shared" si="57"/>
        <v>0</v>
      </c>
      <c r="R119" s="13">
        <f t="shared" si="58"/>
        <v>0</v>
      </c>
      <c r="S119" s="13">
        <f t="shared" si="59"/>
        <v>0</v>
      </c>
    </row>
    <row r="120" spans="1:19" ht="14.25">
      <c r="A120" s="40">
        <f t="shared" si="60"/>
      </c>
      <c r="B120" s="102">
        <f t="shared" si="61"/>
        <v>0</v>
      </c>
      <c r="C120" s="113">
        <f t="shared" si="62"/>
        <v>0</v>
      </c>
      <c r="D120" s="52">
        <f t="shared" si="63"/>
        <v>0</v>
      </c>
      <c r="E120" s="29">
        <f t="shared" si="56"/>
        <v>0</v>
      </c>
      <c r="M120" s="28"/>
      <c r="N120" s="28"/>
      <c r="O120" s="28"/>
      <c r="P120" s="28"/>
      <c r="Q120" s="13">
        <f t="shared" si="57"/>
        <v>0</v>
      </c>
      <c r="R120" s="13">
        <f t="shared" si="58"/>
        <v>0</v>
      </c>
      <c r="S120" s="13">
        <f t="shared" si="59"/>
        <v>0</v>
      </c>
    </row>
    <row r="121" spans="1:19" ht="14.25">
      <c r="A121" s="40">
        <f t="shared" si="60"/>
      </c>
      <c r="B121" s="102">
        <f t="shared" si="61"/>
        <v>0</v>
      </c>
      <c r="C121" s="113">
        <f t="shared" si="62"/>
        <v>0</v>
      </c>
      <c r="D121" s="52">
        <f t="shared" si="63"/>
        <v>0</v>
      </c>
      <c r="E121" s="29">
        <f t="shared" si="56"/>
        <v>0</v>
      </c>
      <c r="M121" s="28"/>
      <c r="N121" s="28"/>
      <c r="O121" s="28"/>
      <c r="P121" s="28"/>
      <c r="Q121" s="13">
        <f t="shared" si="57"/>
        <v>0</v>
      </c>
      <c r="R121" s="13">
        <f t="shared" si="58"/>
        <v>0</v>
      </c>
      <c r="S121" s="13">
        <f t="shared" si="59"/>
        <v>0</v>
      </c>
    </row>
    <row r="122" spans="1:19" ht="14.25">
      <c r="A122" s="40">
        <f t="shared" si="60"/>
      </c>
      <c r="B122" s="102">
        <f t="shared" si="61"/>
        <v>0</v>
      </c>
      <c r="C122" s="113">
        <f t="shared" si="62"/>
        <v>0</v>
      </c>
      <c r="D122" s="52">
        <f t="shared" si="63"/>
        <v>0</v>
      </c>
      <c r="E122" s="29">
        <f t="shared" si="56"/>
        <v>0</v>
      </c>
      <c r="M122" s="28"/>
      <c r="N122" s="28"/>
      <c r="O122" s="28"/>
      <c r="P122" s="28"/>
      <c r="Q122" s="13">
        <f t="shared" si="57"/>
        <v>0</v>
      </c>
      <c r="R122" s="13">
        <f t="shared" si="58"/>
        <v>0</v>
      </c>
      <c r="S122" s="13">
        <f t="shared" si="59"/>
        <v>0</v>
      </c>
    </row>
    <row r="123" spans="1:19" ht="14.25">
      <c r="A123" s="40">
        <f t="shared" si="60"/>
      </c>
      <c r="B123" s="102">
        <f t="shared" si="61"/>
        <v>0</v>
      </c>
      <c r="C123" s="113">
        <f t="shared" si="62"/>
        <v>0</v>
      </c>
      <c r="D123" s="52">
        <f t="shared" si="63"/>
        <v>0</v>
      </c>
      <c r="E123" s="29">
        <f t="shared" si="56"/>
        <v>0</v>
      </c>
      <c r="M123" s="28"/>
      <c r="N123" s="28"/>
      <c r="O123" s="28"/>
      <c r="P123" s="28"/>
      <c r="Q123" s="13">
        <f t="shared" si="57"/>
        <v>0</v>
      </c>
      <c r="R123" s="13">
        <f t="shared" si="58"/>
        <v>0</v>
      </c>
      <c r="S123" s="13">
        <f t="shared" si="59"/>
        <v>0</v>
      </c>
    </row>
    <row r="124" spans="1:19" ht="14.25">
      <c r="A124" s="76" t="s">
        <v>6</v>
      </c>
      <c r="B124" s="96">
        <f>IF(Q124=0,"",Q124/E124*100)</f>
      </c>
      <c r="C124" s="69">
        <f>IF(Q124=0,"",R124/Q124*100)</f>
      </c>
      <c r="D124" s="78">
        <f>IF(Q124=0,"",S124/Q124*100)</f>
      </c>
      <c r="E124" s="77">
        <f>SUM(E125:E135)</f>
        <v>0</v>
      </c>
      <c r="Q124" s="21">
        <f>SUM(Q125:Q135)</f>
        <v>0</v>
      </c>
      <c r="R124" s="21">
        <f>SUM(R125:R135)</f>
        <v>0</v>
      </c>
      <c r="S124" s="21">
        <f>SUM(S125:S135)</f>
        <v>0</v>
      </c>
    </row>
    <row r="125" spans="1:19" ht="14.25">
      <c r="A125" s="40">
        <f aca="true" t="shared" si="64" ref="A125:A135">IF(A26="","",A26)</f>
      </c>
      <c r="B125" s="102">
        <f aca="true" t="shared" si="65" ref="B125:B135">IF(Q125=0,0,Q125/E125*100)</f>
        <v>0</v>
      </c>
      <c r="C125" s="113">
        <f aca="true" t="shared" si="66" ref="C125:C135">IF(R125=0,0,R125/Q125*100)</f>
        <v>0</v>
      </c>
      <c r="D125" s="52">
        <f aca="true" t="shared" si="67" ref="D125:D135">IF(S125=0,0,S125/Q125*100)</f>
        <v>0</v>
      </c>
      <c r="E125" s="29">
        <f>M26+M59+M92</f>
        <v>0</v>
      </c>
      <c r="Q125" s="13">
        <f aca="true" t="shared" si="68" ref="Q125:Q134">O26+O59+O92</f>
        <v>0</v>
      </c>
      <c r="R125" s="13">
        <f aca="true" t="shared" si="69" ref="R125:R134">P26+P59+P92</f>
        <v>0</v>
      </c>
      <c r="S125" s="13">
        <f aca="true" t="shared" si="70" ref="S125:S134">Q26+Q59+Q92</f>
        <v>0</v>
      </c>
    </row>
    <row r="126" spans="1:19" ht="14.25">
      <c r="A126" s="40">
        <f t="shared" si="64"/>
      </c>
      <c r="B126" s="102">
        <f t="shared" si="65"/>
        <v>0</v>
      </c>
      <c r="C126" s="113">
        <f t="shared" si="66"/>
        <v>0</v>
      </c>
      <c r="D126" s="52">
        <f t="shared" si="67"/>
        <v>0</v>
      </c>
      <c r="E126" s="29">
        <f>M27+M60+M93</f>
        <v>0</v>
      </c>
      <c r="Q126" s="13">
        <f t="shared" si="68"/>
        <v>0</v>
      </c>
      <c r="R126" s="13">
        <f t="shared" si="69"/>
        <v>0</v>
      </c>
      <c r="S126" s="13">
        <f t="shared" si="70"/>
        <v>0</v>
      </c>
    </row>
    <row r="127" spans="1:19" ht="14.25">
      <c r="A127" s="40">
        <f t="shared" si="64"/>
      </c>
      <c r="B127" s="102">
        <f t="shared" si="65"/>
        <v>0</v>
      </c>
      <c r="C127" s="113">
        <f t="shared" si="66"/>
        <v>0</v>
      </c>
      <c r="D127" s="52">
        <f t="shared" si="67"/>
        <v>0</v>
      </c>
      <c r="E127" s="29">
        <f>M28+M61+M94</f>
        <v>0</v>
      </c>
      <c r="Q127" s="13">
        <f t="shared" si="68"/>
        <v>0</v>
      </c>
      <c r="R127" s="13">
        <f t="shared" si="69"/>
        <v>0</v>
      </c>
      <c r="S127" s="13">
        <f t="shared" si="70"/>
        <v>0</v>
      </c>
    </row>
    <row r="128" spans="1:19" ht="14.25">
      <c r="A128" s="40">
        <f t="shared" si="64"/>
      </c>
      <c r="B128" s="102">
        <f t="shared" si="65"/>
        <v>0</v>
      </c>
      <c r="C128" s="113">
        <f t="shared" si="66"/>
        <v>0</v>
      </c>
      <c r="D128" s="52">
        <f t="shared" si="67"/>
        <v>0</v>
      </c>
      <c r="E128" s="29">
        <f>M29+M62+M95</f>
        <v>0</v>
      </c>
      <c r="Q128" s="13">
        <f t="shared" si="68"/>
        <v>0</v>
      </c>
      <c r="R128" s="13">
        <f t="shared" si="69"/>
        <v>0</v>
      </c>
      <c r="S128" s="13">
        <f t="shared" si="70"/>
        <v>0</v>
      </c>
    </row>
    <row r="129" spans="1:19" ht="14.25">
      <c r="A129" s="40">
        <f t="shared" si="64"/>
      </c>
      <c r="B129" s="102">
        <f t="shared" si="65"/>
        <v>0</v>
      </c>
      <c r="C129" s="113">
        <f t="shared" si="66"/>
        <v>0</v>
      </c>
      <c r="D129" s="52">
        <f t="shared" si="67"/>
        <v>0</v>
      </c>
      <c r="E129" s="29">
        <f aca="true" t="shared" si="71" ref="E129:E135">M30+M63+M96</f>
        <v>0</v>
      </c>
      <c r="Q129" s="13">
        <f t="shared" si="68"/>
        <v>0</v>
      </c>
      <c r="R129" s="13">
        <f t="shared" si="69"/>
        <v>0</v>
      </c>
      <c r="S129" s="13">
        <f t="shared" si="70"/>
        <v>0</v>
      </c>
    </row>
    <row r="130" spans="1:19" ht="14.25">
      <c r="A130" s="40">
        <f t="shared" si="64"/>
      </c>
      <c r="B130" s="102">
        <f t="shared" si="65"/>
        <v>0</v>
      </c>
      <c r="C130" s="113">
        <f t="shared" si="66"/>
        <v>0</v>
      </c>
      <c r="D130" s="52">
        <f t="shared" si="67"/>
        <v>0</v>
      </c>
      <c r="E130" s="29">
        <f t="shared" si="71"/>
        <v>0</v>
      </c>
      <c r="Q130" s="13">
        <f t="shared" si="68"/>
        <v>0</v>
      </c>
      <c r="R130" s="13">
        <f t="shared" si="69"/>
        <v>0</v>
      </c>
      <c r="S130" s="13">
        <f t="shared" si="70"/>
        <v>0</v>
      </c>
    </row>
    <row r="131" spans="1:19" ht="14.25">
      <c r="A131" s="40">
        <f t="shared" si="64"/>
      </c>
      <c r="B131" s="102">
        <f t="shared" si="65"/>
        <v>0</v>
      </c>
      <c r="C131" s="113">
        <f t="shared" si="66"/>
        <v>0</v>
      </c>
      <c r="D131" s="52">
        <f t="shared" si="67"/>
        <v>0</v>
      </c>
      <c r="E131" s="29">
        <f t="shared" si="71"/>
        <v>0</v>
      </c>
      <c r="Q131" s="13">
        <f t="shared" si="68"/>
        <v>0</v>
      </c>
      <c r="R131" s="13">
        <f t="shared" si="69"/>
        <v>0</v>
      </c>
      <c r="S131" s="13">
        <f t="shared" si="70"/>
        <v>0</v>
      </c>
    </row>
    <row r="132" spans="1:19" ht="14.25">
      <c r="A132" s="40">
        <f t="shared" si="64"/>
      </c>
      <c r="B132" s="102">
        <f t="shared" si="65"/>
        <v>0</v>
      </c>
      <c r="C132" s="113">
        <f t="shared" si="66"/>
        <v>0</v>
      </c>
      <c r="D132" s="52">
        <f t="shared" si="67"/>
        <v>0</v>
      </c>
      <c r="E132" s="29">
        <f t="shared" si="71"/>
        <v>0</v>
      </c>
      <c r="Q132" s="13">
        <f t="shared" si="68"/>
        <v>0</v>
      </c>
      <c r="R132" s="13">
        <f t="shared" si="69"/>
        <v>0</v>
      </c>
      <c r="S132" s="13">
        <f t="shared" si="70"/>
        <v>0</v>
      </c>
    </row>
    <row r="133" spans="1:19" ht="14.25">
      <c r="A133" s="40">
        <f t="shared" si="64"/>
      </c>
      <c r="B133" s="102">
        <f t="shared" si="65"/>
        <v>0</v>
      </c>
      <c r="C133" s="113">
        <f t="shared" si="66"/>
        <v>0</v>
      </c>
      <c r="D133" s="52">
        <f t="shared" si="67"/>
        <v>0</v>
      </c>
      <c r="E133" s="29">
        <f t="shared" si="71"/>
        <v>0</v>
      </c>
      <c r="Q133" s="13">
        <f t="shared" si="68"/>
        <v>0</v>
      </c>
      <c r="R133" s="13">
        <f t="shared" si="69"/>
        <v>0</v>
      </c>
      <c r="S133" s="13">
        <f t="shared" si="70"/>
        <v>0</v>
      </c>
    </row>
    <row r="134" spans="1:19" ht="14.25">
      <c r="A134" s="40">
        <f t="shared" si="64"/>
      </c>
      <c r="B134" s="102">
        <f t="shared" si="65"/>
        <v>0</v>
      </c>
      <c r="C134" s="113">
        <f t="shared" si="66"/>
        <v>0</v>
      </c>
      <c r="D134" s="52">
        <f t="shared" si="67"/>
        <v>0</v>
      </c>
      <c r="E134" s="29">
        <f t="shared" si="71"/>
        <v>0</v>
      </c>
      <c r="Q134" s="13">
        <f t="shared" si="68"/>
        <v>0</v>
      </c>
      <c r="R134" s="13">
        <f t="shared" si="69"/>
        <v>0</v>
      </c>
      <c r="S134" s="13">
        <f t="shared" si="70"/>
        <v>0</v>
      </c>
    </row>
    <row r="135" spans="1:5" ht="14.25">
      <c r="A135" s="40">
        <f t="shared" si="64"/>
      </c>
      <c r="B135" s="102">
        <f t="shared" si="65"/>
        <v>0</v>
      </c>
      <c r="C135" s="113">
        <f t="shared" si="66"/>
        <v>0</v>
      </c>
      <c r="D135" s="52">
        <f t="shared" si="67"/>
        <v>0</v>
      </c>
      <c r="E135" s="29">
        <f t="shared" si="71"/>
        <v>0</v>
      </c>
    </row>
  </sheetData>
  <sheetProtection password="E678" sheet="1" objects="1" scenarios="1"/>
  <mergeCells count="348">
    <mergeCell ref="B109:D109"/>
    <mergeCell ref="B74:D74"/>
    <mergeCell ref="K75:L75"/>
    <mergeCell ref="E79:F79"/>
    <mergeCell ref="E80:F80"/>
    <mergeCell ref="E81:F81"/>
    <mergeCell ref="E75:F75"/>
    <mergeCell ref="G75:H75"/>
    <mergeCell ref="I75:J75"/>
    <mergeCell ref="E74:L74"/>
    <mergeCell ref="E46:F46"/>
    <mergeCell ref="E47:F47"/>
    <mergeCell ref="E44:F44"/>
    <mergeCell ref="B41:D41"/>
    <mergeCell ref="E41:L41"/>
    <mergeCell ref="E42:F42"/>
    <mergeCell ref="G42:H42"/>
    <mergeCell ref="I42:J42"/>
    <mergeCell ref="K42:L42"/>
    <mergeCell ref="K46:L46"/>
    <mergeCell ref="I9:J9"/>
    <mergeCell ref="K9:L9"/>
    <mergeCell ref="B1:E1"/>
    <mergeCell ref="B2:E2"/>
    <mergeCell ref="B3:C3"/>
    <mergeCell ref="D3:E3"/>
    <mergeCell ref="E8:L8"/>
    <mergeCell ref="K2:L2"/>
    <mergeCell ref="B4:C4"/>
    <mergeCell ref="K4:L4"/>
    <mergeCell ref="K12:L12"/>
    <mergeCell ref="G15:H15"/>
    <mergeCell ref="K3:L3"/>
    <mergeCell ref="B8:D8"/>
    <mergeCell ref="E13:F13"/>
    <mergeCell ref="E14:F14"/>
    <mergeCell ref="G13:H13"/>
    <mergeCell ref="G14:H14"/>
    <mergeCell ref="E9:F9"/>
    <mergeCell ref="G9:H9"/>
    <mergeCell ref="E12:F12"/>
    <mergeCell ref="G12:H12"/>
    <mergeCell ref="I12:J12"/>
    <mergeCell ref="I15:J15"/>
    <mergeCell ref="I13:J13"/>
    <mergeCell ref="I14:J14"/>
    <mergeCell ref="E15:F15"/>
    <mergeCell ref="I16:J16"/>
    <mergeCell ref="E18:F18"/>
    <mergeCell ref="G16:H16"/>
    <mergeCell ref="G17:H17"/>
    <mergeCell ref="G18:H18"/>
    <mergeCell ref="I17:J17"/>
    <mergeCell ref="I18:J18"/>
    <mergeCell ref="E16:F16"/>
    <mergeCell ref="E19:F19"/>
    <mergeCell ref="E20:F20"/>
    <mergeCell ref="E17:F17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3:F33"/>
    <mergeCell ref="E34:F34"/>
    <mergeCell ref="E35:F35"/>
    <mergeCell ref="E36:F36"/>
    <mergeCell ref="E32:F32"/>
    <mergeCell ref="G23:H23"/>
    <mergeCell ref="G24:H24"/>
    <mergeCell ref="G25:H25"/>
    <mergeCell ref="G26:H26"/>
    <mergeCell ref="G27:H27"/>
    <mergeCell ref="G29:H29"/>
    <mergeCell ref="G34:H34"/>
    <mergeCell ref="G19:H19"/>
    <mergeCell ref="G20:H20"/>
    <mergeCell ref="G21:H21"/>
    <mergeCell ref="G22:H22"/>
    <mergeCell ref="G35:H35"/>
    <mergeCell ref="G36:H36"/>
    <mergeCell ref="G28:H28"/>
    <mergeCell ref="G30:H30"/>
    <mergeCell ref="G31:H31"/>
    <mergeCell ref="G32:H32"/>
    <mergeCell ref="G33:H33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4:J34"/>
    <mergeCell ref="I35:J35"/>
    <mergeCell ref="I36:J36"/>
    <mergeCell ref="I33:J33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34:L34"/>
    <mergeCell ref="K35:L35"/>
    <mergeCell ref="K36:L36"/>
    <mergeCell ref="K29:L29"/>
    <mergeCell ref="K30:L30"/>
    <mergeCell ref="K31:L31"/>
    <mergeCell ref="K32:L32"/>
    <mergeCell ref="K33:L33"/>
    <mergeCell ref="E11:F11"/>
    <mergeCell ref="G11:H11"/>
    <mergeCell ref="I11:J11"/>
    <mergeCell ref="K11:L11"/>
    <mergeCell ref="E48:F48"/>
    <mergeCell ref="E49:F49"/>
    <mergeCell ref="E51:F51"/>
    <mergeCell ref="E52:F52"/>
    <mergeCell ref="E57:F57"/>
    <mergeCell ref="E50:F50"/>
    <mergeCell ref="E58:F58"/>
    <mergeCell ref="E59:F59"/>
    <mergeCell ref="E53:F53"/>
    <mergeCell ref="E54:F54"/>
    <mergeCell ref="E55:F55"/>
    <mergeCell ref="E56:F56"/>
    <mergeCell ref="E60:F60"/>
    <mergeCell ref="E61:F61"/>
    <mergeCell ref="E62:F62"/>
    <mergeCell ref="E63:F63"/>
    <mergeCell ref="E64:F64"/>
    <mergeCell ref="E66:F66"/>
    <mergeCell ref="E67:F67"/>
    <mergeCell ref="E68:F68"/>
    <mergeCell ref="E69:F69"/>
    <mergeCell ref="E65:F65"/>
    <mergeCell ref="G46:H46"/>
    <mergeCell ref="G47:H47"/>
    <mergeCell ref="G48:H48"/>
    <mergeCell ref="G51:H51"/>
    <mergeCell ref="G52:H52"/>
    <mergeCell ref="G53:H53"/>
    <mergeCell ref="G54:H54"/>
    <mergeCell ref="G55:H55"/>
    <mergeCell ref="G56:H56"/>
    <mergeCell ref="G57:H57"/>
    <mergeCell ref="G49:H49"/>
    <mergeCell ref="G50:H50"/>
    <mergeCell ref="G58:H58"/>
    <mergeCell ref="G59:H59"/>
    <mergeCell ref="G61:H61"/>
    <mergeCell ref="G60:H60"/>
    <mergeCell ref="G62:H62"/>
    <mergeCell ref="G63:H63"/>
    <mergeCell ref="G64:H64"/>
    <mergeCell ref="G65:H65"/>
    <mergeCell ref="G66:H66"/>
    <mergeCell ref="G67:H67"/>
    <mergeCell ref="G68:H68"/>
    <mergeCell ref="G69:H69"/>
    <mergeCell ref="I55:J55"/>
    <mergeCell ref="I56:J56"/>
    <mergeCell ref="I57:J57"/>
    <mergeCell ref="I46:J46"/>
    <mergeCell ref="I47:J47"/>
    <mergeCell ref="I48:J48"/>
    <mergeCell ref="I49:J49"/>
    <mergeCell ref="K50:L50"/>
    <mergeCell ref="K51:L51"/>
    <mergeCell ref="K53:L53"/>
    <mergeCell ref="I58:J58"/>
    <mergeCell ref="I50:J50"/>
    <mergeCell ref="I51:J51"/>
    <mergeCell ref="I52:J52"/>
    <mergeCell ref="I53:J53"/>
    <mergeCell ref="K57:L57"/>
    <mergeCell ref="I54:J54"/>
    <mergeCell ref="K47:L47"/>
    <mergeCell ref="K48:L48"/>
    <mergeCell ref="K49:L49"/>
    <mergeCell ref="I69:J69"/>
    <mergeCell ref="I59:J59"/>
    <mergeCell ref="I60:J60"/>
    <mergeCell ref="I66:J66"/>
    <mergeCell ref="I61:J61"/>
    <mergeCell ref="I62:J62"/>
    <mergeCell ref="I63:J63"/>
    <mergeCell ref="I64:J64"/>
    <mergeCell ref="I65:J65"/>
    <mergeCell ref="K60:L60"/>
    <mergeCell ref="K65:L65"/>
    <mergeCell ref="K61:L61"/>
    <mergeCell ref="K64:L64"/>
    <mergeCell ref="K58:L58"/>
    <mergeCell ref="K59:L59"/>
    <mergeCell ref="K62:L62"/>
    <mergeCell ref="K54:L54"/>
    <mergeCell ref="K55:L55"/>
    <mergeCell ref="K56:L56"/>
    <mergeCell ref="G44:H44"/>
    <mergeCell ref="I44:J44"/>
    <mergeCell ref="K44:L44"/>
    <mergeCell ref="E45:F45"/>
    <mergeCell ref="G45:H45"/>
    <mergeCell ref="I45:J45"/>
    <mergeCell ref="K45:L45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K89:L89"/>
    <mergeCell ref="G90:H90"/>
    <mergeCell ref="I81:J81"/>
    <mergeCell ref="I82:J82"/>
    <mergeCell ref="I83:J83"/>
    <mergeCell ref="I84:J84"/>
    <mergeCell ref="I85:J85"/>
    <mergeCell ref="I86:J86"/>
    <mergeCell ref="I87:J87"/>
    <mergeCell ref="I88:J88"/>
    <mergeCell ref="I93:J93"/>
    <mergeCell ref="I94:J94"/>
    <mergeCell ref="K81:L81"/>
    <mergeCell ref="K82:L82"/>
    <mergeCell ref="K83:L83"/>
    <mergeCell ref="K84:L84"/>
    <mergeCell ref="K85:L85"/>
    <mergeCell ref="K86:L86"/>
    <mergeCell ref="K87:L87"/>
    <mergeCell ref="K88:L88"/>
    <mergeCell ref="E97:F97"/>
    <mergeCell ref="E98:F98"/>
    <mergeCell ref="K90:L90"/>
    <mergeCell ref="E92:F92"/>
    <mergeCell ref="E93:F93"/>
    <mergeCell ref="E94:F94"/>
    <mergeCell ref="G92:H92"/>
    <mergeCell ref="G93:H93"/>
    <mergeCell ref="G94:H94"/>
    <mergeCell ref="I92:J92"/>
    <mergeCell ref="E99:F99"/>
    <mergeCell ref="E100:F100"/>
    <mergeCell ref="E101:F101"/>
    <mergeCell ref="E102:F102"/>
    <mergeCell ref="G99:H99"/>
    <mergeCell ref="G100:H100"/>
    <mergeCell ref="G101:H101"/>
    <mergeCell ref="G102:H102"/>
    <mergeCell ref="I102:J102"/>
    <mergeCell ref="I95:J95"/>
    <mergeCell ref="I96:J96"/>
    <mergeCell ref="I97:J97"/>
    <mergeCell ref="I98:J98"/>
    <mergeCell ref="I99:J99"/>
    <mergeCell ref="I100:J100"/>
    <mergeCell ref="K100:L100"/>
    <mergeCell ref="I101:J101"/>
    <mergeCell ref="K99:L99"/>
    <mergeCell ref="K92:L92"/>
    <mergeCell ref="K93:L93"/>
    <mergeCell ref="K94:L94"/>
    <mergeCell ref="K95:L95"/>
    <mergeCell ref="E91:F91"/>
    <mergeCell ref="K96:L96"/>
    <mergeCell ref="K97:L97"/>
    <mergeCell ref="K98:L98"/>
    <mergeCell ref="G95:H95"/>
    <mergeCell ref="G96:H96"/>
    <mergeCell ref="G97:H97"/>
    <mergeCell ref="G98:H98"/>
    <mergeCell ref="E95:F95"/>
    <mergeCell ref="E96:F96"/>
    <mergeCell ref="G79:H79"/>
    <mergeCell ref="G80:H80"/>
    <mergeCell ref="G91:H91"/>
    <mergeCell ref="I79:J79"/>
    <mergeCell ref="I80:J80"/>
    <mergeCell ref="I91:J91"/>
    <mergeCell ref="I90:J90"/>
    <mergeCell ref="I89:J89"/>
    <mergeCell ref="E77:F77"/>
    <mergeCell ref="E78:F78"/>
    <mergeCell ref="G77:H77"/>
    <mergeCell ref="G78:H78"/>
    <mergeCell ref="I77:J77"/>
    <mergeCell ref="I78:J78"/>
    <mergeCell ref="K77:L77"/>
    <mergeCell ref="I67:J67"/>
    <mergeCell ref="I68:J68"/>
    <mergeCell ref="K78:L78"/>
    <mergeCell ref="K1:M1"/>
    <mergeCell ref="I39:J39"/>
    <mergeCell ref="I6:J6"/>
    <mergeCell ref="I72:J72"/>
    <mergeCell ref="K66:L66"/>
    <mergeCell ref="K67:L67"/>
    <mergeCell ref="K68:L68"/>
    <mergeCell ref="K69:L69"/>
    <mergeCell ref="K63:L63"/>
    <mergeCell ref="K52:L52"/>
    <mergeCell ref="K79:L79"/>
    <mergeCell ref="K80:L80"/>
    <mergeCell ref="L114:M114"/>
    <mergeCell ref="L110:M110"/>
    <mergeCell ref="L111:M111"/>
    <mergeCell ref="L112:M112"/>
    <mergeCell ref="L113:M113"/>
    <mergeCell ref="K91:L91"/>
    <mergeCell ref="K101:L101"/>
    <mergeCell ref="K102:L102"/>
  </mergeCells>
  <printOptions/>
  <pageMargins left="0.56" right="0.65" top="0.9" bottom="0.59" header="0.4921259845" footer="0.4921259845"/>
  <pageSetup fitToHeight="0" fitToWidth="1" horizontalDpi="600" verticalDpi="600" orientation="landscape" scale="75" r:id="rId1"/>
  <headerFooter alignWithMargins="0">
    <oddHeader>&amp;C&amp;"Arial,Gras"&amp;16Aliments servis aux génisses et taures laitières pour une période d'un an</oddHeader>
    <oddFooter>&amp;LPar : Alain Fournier, agr., M.Sc. et Brigitte Duval, agr.
MAPAQ - Centre-du-Québec
janvier 2005&amp;R&amp;P de &amp;N</oddFooter>
  </headerFooter>
  <rowBreaks count="3" manualBreakCount="3">
    <brk id="37" max="12" man="1"/>
    <brk id="70" max="12" man="1"/>
    <brk id="10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5"/>
  <sheetViews>
    <sheetView zoomScale="82" zoomScaleNormal="82" workbookViewId="0" topLeftCell="A1">
      <selection activeCell="K2" sqref="K2:L2"/>
    </sheetView>
  </sheetViews>
  <sheetFormatPr defaultColWidth="11.421875" defaultRowHeight="12.75"/>
  <cols>
    <col min="1" max="1" width="37.28125" style="1" customWidth="1"/>
    <col min="2" max="4" width="10.28125" style="1" customWidth="1"/>
    <col min="5" max="5" width="15.7109375" style="1" customWidth="1"/>
    <col min="6" max="6" width="4.7109375" style="1" customWidth="1"/>
    <col min="7" max="7" width="16.8515625" style="1" customWidth="1"/>
    <col min="8" max="8" width="4.7109375" style="1" customWidth="1"/>
    <col min="9" max="9" width="15.7109375" style="1" customWidth="1"/>
    <col min="10" max="10" width="4.7109375" style="1" customWidth="1"/>
    <col min="11" max="11" width="17.140625" style="1" customWidth="1"/>
    <col min="12" max="12" width="4.7109375" style="1" customWidth="1"/>
    <col min="13" max="13" width="17.421875" style="1" customWidth="1"/>
    <col min="14" max="16" width="10.28125" style="1" customWidth="1"/>
    <col min="17" max="16384" width="11.421875" style="1" customWidth="1"/>
  </cols>
  <sheetData>
    <row r="1" spans="1:13" ht="14.25">
      <c r="A1" s="1" t="s">
        <v>0</v>
      </c>
      <c r="B1" s="147">
        <f>IF('Vaches laitières'!B1:E1="","",'Vaches laitières'!B1:E1)</f>
      </c>
      <c r="C1" s="147"/>
      <c r="D1" s="147"/>
      <c r="E1" s="147"/>
      <c r="F1" s="22"/>
      <c r="G1" s="1" t="s">
        <v>3</v>
      </c>
      <c r="K1" s="147">
        <f>IF('Vaches laitières'!K1:N1="","",'Vaches laitières'!K1:N1)</f>
      </c>
      <c r="L1" s="147"/>
      <c r="M1" s="147"/>
    </row>
    <row r="2" spans="1:12" ht="14.25" customHeight="1">
      <c r="A2" s="1" t="s">
        <v>1</v>
      </c>
      <c r="B2" s="147">
        <f>IF('Vaches laitières'!B2:E2="","",'Vaches laitières'!B2:E2)</f>
      </c>
      <c r="C2" s="147"/>
      <c r="D2" s="163"/>
      <c r="E2" s="163"/>
      <c r="F2" s="22"/>
      <c r="G2" s="12" t="s">
        <v>69</v>
      </c>
      <c r="K2" s="167"/>
      <c r="L2" s="167"/>
    </row>
    <row r="3" spans="1:12" ht="14.25">
      <c r="A3" s="1" t="s">
        <v>2</v>
      </c>
      <c r="B3" s="164">
        <f>IF('Vaches laitières'!B3:C3="","",'Vaches laitières'!B3:C3)</f>
      </c>
      <c r="C3" s="164"/>
      <c r="D3" s="165"/>
      <c r="E3" s="165"/>
      <c r="F3" s="23"/>
      <c r="G3" s="12" t="s">
        <v>45</v>
      </c>
      <c r="K3" s="157"/>
      <c r="L3" s="157"/>
    </row>
    <row r="4" spans="1:12" ht="14.25">
      <c r="A4" s="1" t="s">
        <v>49</v>
      </c>
      <c r="B4" s="168">
        <f>IF('Vaches laitières'!B4="","",'Vaches laitières'!B4)</f>
      </c>
      <c r="C4" s="168"/>
      <c r="D4" s="22"/>
      <c r="E4" s="22"/>
      <c r="F4" s="22"/>
      <c r="G4" s="12" t="s">
        <v>61</v>
      </c>
      <c r="K4" s="167"/>
      <c r="L4" s="167"/>
    </row>
    <row r="5" ht="9.75" customHeight="1"/>
    <row r="6" spans="1:13" ht="18">
      <c r="A6" s="20" t="s">
        <v>9</v>
      </c>
      <c r="B6" s="1" t="s">
        <v>14</v>
      </c>
      <c r="E6" s="56"/>
      <c r="F6" s="38" t="s">
        <v>15</v>
      </c>
      <c r="I6" s="148"/>
      <c r="J6" s="148"/>
      <c r="K6" s="12" t="s">
        <v>31</v>
      </c>
      <c r="M6" s="53">
        <f>I6-E6</f>
        <v>0</v>
      </c>
    </row>
    <row r="7" ht="14.25">
      <c r="A7" s="3"/>
    </row>
    <row r="8" spans="1:13" ht="15">
      <c r="A8" s="3"/>
      <c r="B8" s="130" t="s">
        <v>35</v>
      </c>
      <c r="C8" s="131"/>
      <c r="D8" s="131"/>
      <c r="E8" s="132" t="s">
        <v>57</v>
      </c>
      <c r="F8" s="166"/>
      <c r="G8" s="166"/>
      <c r="H8" s="166"/>
      <c r="I8" s="166"/>
      <c r="J8" s="166"/>
      <c r="K8" s="166"/>
      <c r="L8" s="166"/>
      <c r="M8" s="18" t="s">
        <v>37</v>
      </c>
    </row>
    <row r="9" spans="1:16" ht="15">
      <c r="A9" s="6" t="s">
        <v>4</v>
      </c>
      <c r="B9" s="11" t="s">
        <v>11</v>
      </c>
      <c r="C9" s="11" t="s">
        <v>8</v>
      </c>
      <c r="D9" s="14" t="s">
        <v>7</v>
      </c>
      <c r="E9" s="158" t="s">
        <v>32</v>
      </c>
      <c r="F9" s="159"/>
      <c r="G9" s="160" t="s">
        <v>33</v>
      </c>
      <c r="H9" s="161"/>
      <c r="I9" s="160" t="s">
        <v>34</v>
      </c>
      <c r="J9" s="161"/>
      <c r="K9" s="160" t="s">
        <v>30</v>
      </c>
      <c r="L9" s="162"/>
      <c r="M9" s="79" t="s">
        <v>16</v>
      </c>
      <c r="N9" s="25"/>
      <c r="O9" s="24"/>
      <c r="P9" s="25"/>
    </row>
    <row r="10" spans="1:22" ht="15">
      <c r="A10" s="7"/>
      <c r="B10" s="5" t="s">
        <v>10</v>
      </c>
      <c r="C10" s="5" t="s">
        <v>10</v>
      </c>
      <c r="D10" s="4" t="s">
        <v>10</v>
      </c>
      <c r="E10" s="37" t="s">
        <v>41</v>
      </c>
      <c r="F10" s="57"/>
      <c r="G10" s="32" t="s">
        <v>41</v>
      </c>
      <c r="H10" s="57"/>
      <c r="I10" s="32" t="s">
        <v>41</v>
      </c>
      <c r="J10" s="57"/>
      <c r="K10" s="54" t="s">
        <v>41</v>
      </c>
      <c r="L10" s="58"/>
      <c r="M10" s="19" t="s">
        <v>20</v>
      </c>
      <c r="N10" s="25"/>
      <c r="O10" s="15" t="s">
        <v>11</v>
      </c>
      <c r="P10" s="15" t="s">
        <v>28</v>
      </c>
      <c r="Q10" s="15" t="s">
        <v>29</v>
      </c>
      <c r="S10" s="12" t="s">
        <v>66</v>
      </c>
      <c r="V10" s="1">
        <f>SUM(F10,H10,J10,L10)</f>
        <v>0</v>
      </c>
    </row>
    <row r="11" spans="1:17" ht="14.25">
      <c r="A11" s="65" t="s">
        <v>42</v>
      </c>
      <c r="B11" s="71"/>
      <c r="C11" s="72"/>
      <c r="D11" s="73"/>
      <c r="E11" s="154"/>
      <c r="F11" s="155"/>
      <c r="G11" s="154"/>
      <c r="H11" s="155"/>
      <c r="I11" s="154"/>
      <c r="J11" s="155"/>
      <c r="K11" s="154"/>
      <c r="L11" s="155"/>
      <c r="M11" s="33"/>
      <c r="N11" s="25"/>
      <c r="O11" s="15"/>
      <c r="P11" s="15"/>
      <c r="Q11" s="15"/>
    </row>
    <row r="12" spans="1:17" ht="14.25">
      <c r="A12" s="66" t="s">
        <v>40</v>
      </c>
      <c r="B12" s="71"/>
      <c r="C12" s="72"/>
      <c r="D12" s="73"/>
      <c r="E12" s="117">
        <f>IF($E$11="","",(S14/$E$11*100))</f>
      </c>
      <c r="F12" s="122"/>
      <c r="G12" s="117">
        <f>IF($G$11="","",(T14/$G$11*100))</f>
      </c>
      <c r="H12" s="122"/>
      <c r="I12" s="117">
        <f>IF($I$11="","",(U14/$I$11*100))</f>
      </c>
      <c r="J12" s="122"/>
      <c r="K12" s="117">
        <f>IF($K$11="","",(V14/$K$11*100))</f>
      </c>
      <c r="L12" s="122"/>
      <c r="M12" s="55"/>
      <c r="N12" s="25"/>
      <c r="O12" s="15"/>
      <c r="P12" s="15"/>
      <c r="Q12" s="15"/>
    </row>
    <row r="13" spans="1:22" ht="14.25">
      <c r="A13" s="67" t="s">
        <v>12</v>
      </c>
      <c r="B13" s="100">
        <f>IF(O13=0,"",O13/M13*100)</f>
      </c>
      <c r="C13" s="74">
        <f>IF(O13=0,"",P13/O13*100)</f>
      </c>
      <c r="D13" s="75">
        <f>IF(O13=0,"",Q13/O13*100)</f>
      </c>
      <c r="E13" s="126">
        <f>E14+E25</f>
        <v>0</v>
      </c>
      <c r="F13" s="127"/>
      <c r="G13" s="126">
        <f>G14+G25</f>
        <v>0</v>
      </c>
      <c r="H13" s="127"/>
      <c r="I13" s="126">
        <f>I14+I25</f>
        <v>0</v>
      </c>
      <c r="J13" s="127"/>
      <c r="K13" s="126">
        <f>K14+K25</f>
        <v>0</v>
      </c>
      <c r="L13" s="145"/>
      <c r="M13" s="10">
        <f>M14+M25</f>
        <v>0</v>
      </c>
      <c r="N13" s="26"/>
      <c r="O13" s="21">
        <f>O14+O25</f>
        <v>0</v>
      </c>
      <c r="P13" s="21">
        <f>P14+P25</f>
        <v>0</v>
      </c>
      <c r="Q13" s="21">
        <f>Q14+Q25</f>
        <v>0</v>
      </c>
      <c r="S13" s="15" t="s">
        <v>58</v>
      </c>
      <c r="T13" s="15" t="s">
        <v>58</v>
      </c>
      <c r="U13" s="15" t="s">
        <v>58</v>
      </c>
      <c r="V13" s="15" t="s">
        <v>58</v>
      </c>
    </row>
    <row r="14" spans="1:22" ht="14.25">
      <c r="A14" s="68" t="s">
        <v>5</v>
      </c>
      <c r="B14" s="96">
        <f>IF(O14=0,"",O14/M14*100)</f>
      </c>
      <c r="C14" s="69">
        <f>IF(O14=0,"",P14/O14*100)</f>
      </c>
      <c r="D14" s="70">
        <f>IF(O14=0,"",Q14/O14*100)</f>
      </c>
      <c r="E14" s="126">
        <f>SUM(E15:F24)</f>
        <v>0</v>
      </c>
      <c r="F14" s="127"/>
      <c r="G14" s="126">
        <f>SUM(G15:H24)</f>
        <v>0</v>
      </c>
      <c r="H14" s="127"/>
      <c r="I14" s="126">
        <f>SUM(I15:J24)</f>
        <v>0</v>
      </c>
      <c r="J14" s="127"/>
      <c r="K14" s="126">
        <f>SUM(K15:L24)</f>
        <v>0</v>
      </c>
      <c r="L14" s="145"/>
      <c r="M14" s="10">
        <f>SUM(M15:M24)</f>
        <v>0</v>
      </c>
      <c r="N14" s="26"/>
      <c r="O14" s="21">
        <f>SUM(O15:O24)</f>
        <v>0</v>
      </c>
      <c r="P14" s="21">
        <f>SUM(P15:P24)</f>
        <v>0</v>
      </c>
      <c r="Q14" s="21">
        <f>SUM(Q15:Q24)</f>
        <v>0</v>
      </c>
      <c r="S14" s="110">
        <f>SUM(S15:S36)</f>
        <v>0</v>
      </c>
      <c r="T14" s="110">
        <f>SUM(T15:T36)</f>
        <v>0</v>
      </c>
      <c r="U14" s="110">
        <f>SUM(U15:U36)</f>
        <v>0</v>
      </c>
      <c r="V14" s="110">
        <f>SUM(V15:V36)</f>
        <v>0</v>
      </c>
    </row>
    <row r="15" spans="1:22" ht="14.25">
      <c r="A15" s="94"/>
      <c r="B15" s="95"/>
      <c r="C15" s="45"/>
      <c r="D15" s="46"/>
      <c r="E15" s="123"/>
      <c r="F15" s="124"/>
      <c r="G15" s="123"/>
      <c r="H15" s="124"/>
      <c r="I15" s="123"/>
      <c r="J15" s="124"/>
      <c r="K15" s="123"/>
      <c r="L15" s="156"/>
      <c r="M15" s="29">
        <f aca="true" t="shared" si="0" ref="M15:M24">($F$10*E15+$H$10*G15+$J$10*I15+$L$10*K15)*$M$6</f>
        <v>0</v>
      </c>
      <c r="N15" s="26"/>
      <c r="O15" s="13">
        <f aca="true" t="shared" si="1" ref="O15:O24">M15*B15/100</f>
        <v>0</v>
      </c>
      <c r="P15" s="13">
        <f aca="true" t="shared" si="2" ref="P15:P24">IF(C15="",0,C15/100*O15)</f>
        <v>0</v>
      </c>
      <c r="Q15" s="13">
        <f aca="true" t="shared" si="3" ref="Q15:Q24">IF(D15="",0,D15/100*O15)</f>
        <v>0</v>
      </c>
      <c r="S15" s="15">
        <f aca="true" t="shared" si="4" ref="S15:S24">B15*E15/100</f>
        <v>0</v>
      </c>
      <c r="T15" s="15">
        <f aca="true" t="shared" si="5" ref="T15:T24">B15*G15/100</f>
        <v>0</v>
      </c>
      <c r="U15" s="15">
        <f aca="true" t="shared" si="6" ref="U15:U24">B15*I15/100</f>
        <v>0</v>
      </c>
      <c r="V15" s="15">
        <f aca="true" t="shared" si="7" ref="V15:V24">B15*K15/100</f>
        <v>0</v>
      </c>
    </row>
    <row r="16" spans="1:22" ht="14.25">
      <c r="A16" s="49"/>
      <c r="B16" s="95"/>
      <c r="C16" s="45"/>
      <c r="D16" s="46"/>
      <c r="E16" s="123"/>
      <c r="F16" s="124"/>
      <c r="G16" s="123"/>
      <c r="H16" s="124"/>
      <c r="I16" s="123"/>
      <c r="J16" s="124"/>
      <c r="K16" s="123"/>
      <c r="L16" s="156"/>
      <c r="M16" s="29">
        <f t="shared" si="0"/>
        <v>0</v>
      </c>
      <c r="N16" s="26"/>
      <c r="O16" s="13">
        <f t="shared" si="1"/>
        <v>0</v>
      </c>
      <c r="P16" s="13">
        <f t="shared" si="2"/>
        <v>0</v>
      </c>
      <c r="Q16" s="13">
        <f t="shared" si="3"/>
        <v>0</v>
      </c>
      <c r="S16" s="15">
        <f t="shared" si="4"/>
        <v>0</v>
      </c>
      <c r="T16" s="15">
        <f t="shared" si="5"/>
        <v>0</v>
      </c>
      <c r="U16" s="15">
        <f t="shared" si="6"/>
        <v>0</v>
      </c>
      <c r="V16" s="15">
        <f t="shared" si="7"/>
        <v>0</v>
      </c>
    </row>
    <row r="17" spans="1:22" ht="14.25">
      <c r="A17" s="44"/>
      <c r="B17" s="95"/>
      <c r="C17" s="45"/>
      <c r="D17" s="46"/>
      <c r="E17" s="123"/>
      <c r="F17" s="124"/>
      <c r="G17" s="123"/>
      <c r="H17" s="124"/>
      <c r="I17" s="123"/>
      <c r="J17" s="124"/>
      <c r="K17" s="123"/>
      <c r="L17" s="156"/>
      <c r="M17" s="29">
        <f t="shared" si="0"/>
        <v>0</v>
      </c>
      <c r="N17" s="26"/>
      <c r="O17" s="13">
        <f t="shared" si="1"/>
        <v>0</v>
      </c>
      <c r="P17" s="13">
        <f t="shared" si="2"/>
        <v>0</v>
      </c>
      <c r="Q17" s="13">
        <f t="shared" si="3"/>
        <v>0</v>
      </c>
      <c r="S17" s="15">
        <f t="shared" si="4"/>
        <v>0</v>
      </c>
      <c r="T17" s="15">
        <f t="shared" si="5"/>
        <v>0</v>
      </c>
      <c r="U17" s="15">
        <f t="shared" si="6"/>
        <v>0</v>
      </c>
      <c r="V17" s="15">
        <f t="shared" si="7"/>
        <v>0</v>
      </c>
    </row>
    <row r="18" spans="1:22" ht="14.25">
      <c r="A18" s="49"/>
      <c r="B18" s="95"/>
      <c r="C18" s="45"/>
      <c r="D18" s="46"/>
      <c r="E18" s="123"/>
      <c r="F18" s="124"/>
      <c r="G18" s="123"/>
      <c r="H18" s="124"/>
      <c r="I18" s="123"/>
      <c r="J18" s="124"/>
      <c r="K18" s="123"/>
      <c r="L18" s="156"/>
      <c r="M18" s="29">
        <f t="shared" si="0"/>
        <v>0</v>
      </c>
      <c r="N18" s="26"/>
      <c r="O18" s="13">
        <f t="shared" si="1"/>
        <v>0</v>
      </c>
      <c r="P18" s="13">
        <f t="shared" si="2"/>
        <v>0</v>
      </c>
      <c r="Q18" s="13">
        <f t="shared" si="3"/>
        <v>0</v>
      </c>
      <c r="S18" s="15">
        <f t="shared" si="4"/>
        <v>0</v>
      </c>
      <c r="T18" s="15">
        <f t="shared" si="5"/>
        <v>0</v>
      </c>
      <c r="U18" s="15">
        <f t="shared" si="6"/>
        <v>0</v>
      </c>
      <c r="V18" s="15">
        <f t="shared" si="7"/>
        <v>0</v>
      </c>
    </row>
    <row r="19" spans="1:22" ht="14.25">
      <c r="A19" s="49"/>
      <c r="B19" s="95"/>
      <c r="C19" s="45"/>
      <c r="D19" s="46"/>
      <c r="E19" s="123"/>
      <c r="F19" s="124"/>
      <c r="G19" s="123"/>
      <c r="H19" s="124"/>
      <c r="I19" s="123"/>
      <c r="J19" s="124"/>
      <c r="K19" s="123"/>
      <c r="L19" s="156"/>
      <c r="M19" s="29">
        <f t="shared" si="0"/>
        <v>0</v>
      </c>
      <c r="N19" s="26"/>
      <c r="O19" s="13">
        <f t="shared" si="1"/>
        <v>0</v>
      </c>
      <c r="P19" s="13">
        <f t="shared" si="2"/>
        <v>0</v>
      </c>
      <c r="Q19" s="13">
        <f t="shared" si="3"/>
        <v>0</v>
      </c>
      <c r="S19" s="15">
        <f t="shared" si="4"/>
        <v>0</v>
      </c>
      <c r="T19" s="15">
        <f t="shared" si="5"/>
        <v>0</v>
      </c>
      <c r="U19" s="15">
        <f t="shared" si="6"/>
        <v>0</v>
      </c>
      <c r="V19" s="15">
        <f t="shared" si="7"/>
        <v>0</v>
      </c>
    </row>
    <row r="20" spans="1:22" ht="14.25">
      <c r="A20" s="49"/>
      <c r="B20" s="95"/>
      <c r="C20" s="45"/>
      <c r="D20" s="46"/>
      <c r="E20" s="123"/>
      <c r="F20" s="124"/>
      <c r="G20" s="123"/>
      <c r="H20" s="124"/>
      <c r="I20" s="123"/>
      <c r="J20" s="124"/>
      <c r="K20" s="123"/>
      <c r="L20" s="156"/>
      <c r="M20" s="29">
        <f t="shared" si="0"/>
        <v>0</v>
      </c>
      <c r="N20" s="26"/>
      <c r="O20" s="13">
        <f t="shared" si="1"/>
        <v>0</v>
      </c>
      <c r="P20" s="13">
        <f t="shared" si="2"/>
        <v>0</v>
      </c>
      <c r="Q20" s="13">
        <f t="shared" si="3"/>
        <v>0</v>
      </c>
      <c r="S20" s="15">
        <f t="shared" si="4"/>
        <v>0</v>
      </c>
      <c r="T20" s="15">
        <f t="shared" si="5"/>
        <v>0</v>
      </c>
      <c r="U20" s="15">
        <f t="shared" si="6"/>
        <v>0</v>
      </c>
      <c r="V20" s="15">
        <f t="shared" si="7"/>
        <v>0</v>
      </c>
    </row>
    <row r="21" spans="1:22" ht="14.25">
      <c r="A21" s="49"/>
      <c r="B21" s="95"/>
      <c r="C21" s="45"/>
      <c r="D21" s="46"/>
      <c r="E21" s="123"/>
      <c r="F21" s="124"/>
      <c r="G21" s="123"/>
      <c r="H21" s="124"/>
      <c r="I21" s="123"/>
      <c r="J21" s="124"/>
      <c r="K21" s="123"/>
      <c r="L21" s="156"/>
      <c r="M21" s="29">
        <f t="shared" si="0"/>
        <v>0</v>
      </c>
      <c r="N21" s="26"/>
      <c r="O21" s="13">
        <f t="shared" si="1"/>
        <v>0</v>
      </c>
      <c r="P21" s="13">
        <f t="shared" si="2"/>
        <v>0</v>
      </c>
      <c r="Q21" s="13">
        <f t="shared" si="3"/>
        <v>0</v>
      </c>
      <c r="S21" s="15">
        <f t="shared" si="4"/>
        <v>0</v>
      </c>
      <c r="T21" s="15">
        <f t="shared" si="5"/>
        <v>0</v>
      </c>
      <c r="U21" s="15">
        <f t="shared" si="6"/>
        <v>0</v>
      </c>
      <c r="V21" s="15">
        <f t="shared" si="7"/>
        <v>0</v>
      </c>
    </row>
    <row r="22" spans="1:22" ht="14.25">
      <c r="A22" s="49"/>
      <c r="B22" s="95"/>
      <c r="C22" s="45"/>
      <c r="D22" s="46"/>
      <c r="E22" s="123"/>
      <c r="F22" s="124"/>
      <c r="G22" s="123"/>
      <c r="H22" s="124"/>
      <c r="I22" s="123"/>
      <c r="J22" s="124"/>
      <c r="K22" s="123"/>
      <c r="L22" s="156"/>
      <c r="M22" s="29">
        <f t="shared" si="0"/>
        <v>0</v>
      </c>
      <c r="N22" s="26"/>
      <c r="O22" s="13">
        <f t="shared" si="1"/>
        <v>0</v>
      </c>
      <c r="P22" s="13">
        <f t="shared" si="2"/>
        <v>0</v>
      </c>
      <c r="Q22" s="13">
        <f t="shared" si="3"/>
        <v>0</v>
      </c>
      <c r="S22" s="15">
        <f t="shared" si="4"/>
        <v>0</v>
      </c>
      <c r="T22" s="15">
        <f t="shared" si="5"/>
        <v>0</v>
      </c>
      <c r="U22" s="15">
        <f t="shared" si="6"/>
        <v>0</v>
      </c>
      <c r="V22" s="15">
        <f t="shared" si="7"/>
        <v>0</v>
      </c>
    </row>
    <row r="23" spans="1:22" ht="14.25">
      <c r="A23" s="49"/>
      <c r="B23" s="95"/>
      <c r="C23" s="45"/>
      <c r="D23" s="46"/>
      <c r="E23" s="123"/>
      <c r="F23" s="124"/>
      <c r="G23" s="123"/>
      <c r="H23" s="124"/>
      <c r="I23" s="123"/>
      <c r="J23" s="124"/>
      <c r="K23" s="123"/>
      <c r="L23" s="156"/>
      <c r="M23" s="29">
        <f t="shared" si="0"/>
        <v>0</v>
      </c>
      <c r="N23" s="26"/>
      <c r="O23" s="13">
        <f t="shared" si="1"/>
        <v>0</v>
      </c>
      <c r="P23" s="13">
        <f t="shared" si="2"/>
        <v>0</v>
      </c>
      <c r="Q23" s="13">
        <f t="shared" si="3"/>
        <v>0</v>
      </c>
      <c r="S23" s="15">
        <f t="shared" si="4"/>
        <v>0</v>
      </c>
      <c r="T23" s="15">
        <f t="shared" si="5"/>
        <v>0</v>
      </c>
      <c r="U23" s="15">
        <f t="shared" si="6"/>
        <v>0</v>
      </c>
      <c r="V23" s="15">
        <f t="shared" si="7"/>
        <v>0</v>
      </c>
    </row>
    <row r="24" spans="1:22" ht="14.25">
      <c r="A24" s="49"/>
      <c r="B24" s="95"/>
      <c r="C24" s="45"/>
      <c r="D24" s="46"/>
      <c r="E24" s="123"/>
      <c r="F24" s="124"/>
      <c r="G24" s="123"/>
      <c r="H24" s="124"/>
      <c r="I24" s="123"/>
      <c r="J24" s="124"/>
      <c r="K24" s="123"/>
      <c r="L24" s="156"/>
      <c r="M24" s="29">
        <f t="shared" si="0"/>
        <v>0</v>
      </c>
      <c r="N24" s="26"/>
      <c r="O24" s="13">
        <f t="shared" si="1"/>
        <v>0</v>
      </c>
      <c r="P24" s="13">
        <f t="shared" si="2"/>
        <v>0</v>
      </c>
      <c r="Q24" s="13">
        <f t="shared" si="3"/>
        <v>0</v>
      </c>
      <c r="S24" s="15">
        <f t="shared" si="4"/>
        <v>0</v>
      </c>
      <c r="T24" s="15">
        <f t="shared" si="5"/>
        <v>0</v>
      </c>
      <c r="U24" s="15">
        <f t="shared" si="6"/>
        <v>0</v>
      </c>
      <c r="V24" s="15">
        <f t="shared" si="7"/>
        <v>0</v>
      </c>
    </row>
    <row r="25" spans="1:22" ht="14.25">
      <c r="A25" s="76" t="s">
        <v>6</v>
      </c>
      <c r="B25" s="96">
        <f>IF(O25=0,"",O25/M25*100)</f>
      </c>
      <c r="C25" s="69">
        <f>IF(O25=0,"",P25/O25*100)</f>
      </c>
      <c r="D25" s="70">
        <f>IF(O25=0,"",Q25/O25*100)</f>
      </c>
      <c r="E25" s="126">
        <f>SUM(E26:F36)</f>
        <v>0</v>
      </c>
      <c r="F25" s="127"/>
      <c r="G25" s="126">
        <f>SUM(G26:H36)</f>
        <v>0</v>
      </c>
      <c r="H25" s="127"/>
      <c r="I25" s="126">
        <f>SUM(I26:J36)</f>
        <v>0</v>
      </c>
      <c r="J25" s="127"/>
      <c r="K25" s="126">
        <f>SUM(K26:L36)</f>
        <v>0</v>
      </c>
      <c r="L25" s="145"/>
      <c r="M25" s="10">
        <f>SUM(M26:M36)</f>
        <v>0</v>
      </c>
      <c r="N25" s="26"/>
      <c r="O25" s="21">
        <f>SUM(O26:O36)</f>
        <v>0</v>
      </c>
      <c r="P25" s="21">
        <f>SUM(P26:P36)</f>
        <v>0</v>
      </c>
      <c r="Q25" s="21">
        <f>SUM(Q26:Q36)</f>
        <v>0</v>
      </c>
      <c r="S25" s="111"/>
      <c r="T25" s="111"/>
      <c r="U25" s="111"/>
      <c r="V25" s="111"/>
    </row>
    <row r="26" spans="1:22" ht="14.25">
      <c r="A26" s="49"/>
      <c r="B26" s="95"/>
      <c r="C26" s="45"/>
      <c r="D26" s="46"/>
      <c r="E26" s="123"/>
      <c r="F26" s="124"/>
      <c r="G26" s="123"/>
      <c r="H26" s="124"/>
      <c r="I26" s="123"/>
      <c r="J26" s="124"/>
      <c r="K26" s="123"/>
      <c r="L26" s="156"/>
      <c r="M26" s="29">
        <f aca="true" t="shared" si="8" ref="M26:M36">($F$10*E26+$H$10*G26+$J$10*I26+$L$10*K26)*$M$6</f>
        <v>0</v>
      </c>
      <c r="N26" s="27"/>
      <c r="O26" s="13">
        <f aca="true" t="shared" si="9" ref="O26:O36">M26*B26/100</f>
        <v>0</v>
      </c>
      <c r="P26" s="13">
        <f aca="true" t="shared" si="10" ref="P26:P36">IF(C26="",0,C26/100*O26)</f>
        <v>0</v>
      </c>
      <c r="Q26" s="13">
        <f aca="true" t="shared" si="11" ref="Q26:Q36">IF(D26="",0,D26/100*O26)</f>
        <v>0</v>
      </c>
      <c r="S26" s="15">
        <f aca="true" t="shared" si="12" ref="S26:S36">B26*E26/100</f>
        <v>0</v>
      </c>
      <c r="T26" s="15">
        <f aca="true" t="shared" si="13" ref="T26:T36">B26*G26/100</f>
        <v>0</v>
      </c>
      <c r="U26" s="15">
        <f aca="true" t="shared" si="14" ref="U26:U36">B26*I26/100</f>
        <v>0</v>
      </c>
      <c r="V26" s="15">
        <f aca="true" t="shared" si="15" ref="V26:V36">B26*K26/100</f>
        <v>0</v>
      </c>
    </row>
    <row r="27" spans="1:22" ht="14.25">
      <c r="A27" s="49"/>
      <c r="B27" s="95"/>
      <c r="C27" s="45"/>
      <c r="D27" s="46"/>
      <c r="E27" s="123"/>
      <c r="F27" s="124"/>
      <c r="G27" s="123"/>
      <c r="H27" s="124"/>
      <c r="I27" s="123"/>
      <c r="J27" s="124"/>
      <c r="K27" s="123"/>
      <c r="L27" s="156"/>
      <c r="M27" s="29">
        <f t="shared" si="8"/>
        <v>0</v>
      </c>
      <c r="N27" s="27"/>
      <c r="O27" s="13">
        <f t="shared" si="9"/>
        <v>0</v>
      </c>
      <c r="P27" s="13">
        <f t="shared" si="10"/>
        <v>0</v>
      </c>
      <c r="Q27" s="13">
        <f t="shared" si="11"/>
        <v>0</v>
      </c>
      <c r="S27" s="15">
        <f t="shared" si="12"/>
        <v>0</v>
      </c>
      <c r="T27" s="15">
        <f t="shared" si="13"/>
        <v>0</v>
      </c>
      <c r="U27" s="15">
        <f t="shared" si="14"/>
        <v>0</v>
      </c>
      <c r="V27" s="15">
        <f t="shared" si="15"/>
        <v>0</v>
      </c>
    </row>
    <row r="28" spans="1:22" ht="14.25">
      <c r="A28" s="94"/>
      <c r="B28" s="95"/>
      <c r="C28" s="45"/>
      <c r="D28" s="46"/>
      <c r="E28" s="123"/>
      <c r="F28" s="124"/>
      <c r="G28" s="123"/>
      <c r="H28" s="124"/>
      <c r="I28" s="123"/>
      <c r="J28" s="124"/>
      <c r="K28" s="123"/>
      <c r="L28" s="156"/>
      <c r="M28" s="29">
        <f t="shared" si="8"/>
        <v>0</v>
      </c>
      <c r="N28" s="27"/>
      <c r="O28" s="13">
        <f t="shared" si="9"/>
        <v>0</v>
      </c>
      <c r="P28" s="13">
        <f t="shared" si="10"/>
        <v>0</v>
      </c>
      <c r="Q28" s="13">
        <f t="shared" si="11"/>
        <v>0</v>
      </c>
      <c r="S28" s="15">
        <f t="shared" si="12"/>
        <v>0</v>
      </c>
      <c r="T28" s="15">
        <f t="shared" si="13"/>
        <v>0</v>
      </c>
      <c r="U28" s="15">
        <f t="shared" si="14"/>
        <v>0</v>
      </c>
      <c r="V28" s="15">
        <f t="shared" si="15"/>
        <v>0</v>
      </c>
    </row>
    <row r="29" spans="1:22" ht="14.25">
      <c r="A29" s="49"/>
      <c r="B29" s="95"/>
      <c r="C29" s="45"/>
      <c r="D29" s="46"/>
      <c r="E29" s="123"/>
      <c r="F29" s="124"/>
      <c r="G29" s="123"/>
      <c r="H29" s="124"/>
      <c r="I29" s="123"/>
      <c r="J29" s="124"/>
      <c r="K29" s="123"/>
      <c r="L29" s="156"/>
      <c r="M29" s="29">
        <f t="shared" si="8"/>
        <v>0</v>
      </c>
      <c r="N29" s="27"/>
      <c r="O29" s="13">
        <f t="shared" si="9"/>
        <v>0</v>
      </c>
      <c r="P29" s="13">
        <f t="shared" si="10"/>
        <v>0</v>
      </c>
      <c r="Q29" s="13">
        <f t="shared" si="11"/>
        <v>0</v>
      </c>
      <c r="S29" s="15">
        <f t="shared" si="12"/>
        <v>0</v>
      </c>
      <c r="T29" s="15">
        <f t="shared" si="13"/>
        <v>0</v>
      </c>
      <c r="U29" s="15">
        <f t="shared" si="14"/>
        <v>0</v>
      </c>
      <c r="V29" s="15">
        <f t="shared" si="15"/>
        <v>0</v>
      </c>
    </row>
    <row r="30" spans="1:22" ht="14.25">
      <c r="A30" s="49"/>
      <c r="B30" s="95"/>
      <c r="C30" s="45"/>
      <c r="D30" s="46"/>
      <c r="E30" s="123"/>
      <c r="F30" s="124"/>
      <c r="G30" s="123"/>
      <c r="H30" s="124"/>
      <c r="I30" s="123"/>
      <c r="J30" s="124"/>
      <c r="K30" s="123"/>
      <c r="L30" s="156"/>
      <c r="M30" s="29">
        <f t="shared" si="8"/>
        <v>0</v>
      </c>
      <c r="N30" s="27"/>
      <c r="O30" s="13">
        <f t="shared" si="9"/>
        <v>0</v>
      </c>
      <c r="P30" s="13">
        <f t="shared" si="10"/>
        <v>0</v>
      </c>
      <c r="Q30" s="13">
        <f t="shared" si="11"/>
        <v>0</v>
      </c>
      <c r="S30" s="15">
        <f t="shared" si="12"/>
        <v>0</v>
      </c>
      <c r="T30" s="15">
        <f t="shared" si="13"/>
        <v>0</v>
      </c>
      <c r="U30" s="15">
        <f t="shared" si="14"/>
        <v>0</v>
      </c>
      <c r="V30" s="15">
        <f t="shared" si="15"/>
        <v>0</v>
      </c>
    </row>
    <row r="31" spans="1:22" ht="14.25">
      <c r="A31" s="49"/>
      <c r="B31" s="95"/>
      <c r="C31" s="45"/>
      <c r="D31" s="46"/>
      <c r="E31" s="123"/>
      <c r="F31" s="124"/>
      <c r="G31" s="123"/>
      <c r="H31" s="124"/>
      <c r="I31" s="123"/>
      <c r="J31" s="124"/>
      <c r="K31" s="123"/>
      <c r="L31" s="156"/>
      <c r="M31" s="29">
        <f t="shared" si="8"/>
        <v>0</v>
      </c>
      <c r="N31" s="27"/>
      <c r="O31" s="13">
        <f t="shared" si="9"/>
        <v>0</v>
      </c>
      <c r="P31" s="13">
        <f t="shared" si="10"/>
        <v>0</v>
      </c>
      <c r="Q31" s="13">
        <f t="shared" si="11"/>
        <v>0</v>
      </c>
      <c r="S31" s="15">
        <f t="shared" si="12"/>
        <v>0</v>
      </c>
      <c r="T31" s="15">
        <f t="shared" si="13"/>
        <v>0</v>
      </c>
      <c r="U31" s="15">
        <f t="shared" si="14"/>
        <v>0</v>
      </c>
      <c r="V31" s="15">
        <f t="shared" si="15"/>
        <v>0</v>
      </c>
    </row>
    <row r="32" spans="1:22" ht="14.25">
      <c r="A32" s="49"/>
      <c r="B32" s="95"/>
      <c r="C32" s="45"/>
      <c r="D32" s="46"/>
      <c r="E32" s="123"/>
      <c r="F32" s="124"/>
      <c r="G32" s="123"/>
      <c r="H32" s="124"/>
      <c r="I32" s="123"/>
      <c r="J32" s="124"/>
      <c r="K32" s="123"/>
      <c r="L32" s="156"/>
      <c r="M32" s="29">
        <f t="shared" si="8"/>
        <v>0</v>
      </c>
      <c r="N32" s="27"/>
      <c r="O32" s="13">
        <f t="shared" si="9"/>
        <v>0</v>
      </c>
      <c r="P32" s="13">
        <f t="shared" si="10"/>
        <v>0</v>
      </c>
      <c r="Q32" s="13">
        <f t="shared" si="11"/>
        <v>0</v>
      </c>
      <c r="S32" s="15">
        <f t="shared" si="12"/>
        <v>0</v>
      </c>
      <c r="T32" s="15">
        <f t="shared" si="13"/>
        <v>0</v>
      </c>
      <c r="U32" s="15">
        <f t="shared" si="14"/>
        <v>0</v>
      </c>
      <c r="V32" s="15">
        <f t="shared" si="15"/>
        <v>0</v>
      </c>
    </row>
    <row r="33" spans="1:22" ht="14.25">
      <c r="A33" s="44"/>
      <c r="B33" s="95"/>
      <c r="C33" s="45"/>
      <c r="D33" s="46"/>
      <c r="E33" s="123"/>
      <c r="F33" s="124"/>
      <c r="G33" s="123"/>
      <c r="H33" s="124"/>
      <c r="I33" s="123"/>
      <c r="J33" s="124"/>
      <c r="K33" s="123"/>
      <c r="L33" s="156"/>
      <c r="M33" s="29">
        <f t="shared" si="8"/>
        <v>0</v>
      </c>
      <c r="N33" s="27"/>
      <c r="O33" s="13">
        <f t="shared" si="9"/>
        <v>0</v>
      </c>
      <c r="P33" s="13">
        <f t="shared" si="10"/>
        <v>0</v>
      </c>
      <c r="Q33" s="13">
        <f t="shared" si="11"/>
        <v>0</v>
      </c>
      <c r="S33" s="15">
        <f t="shared" si="12"/>
        <v>0</v>
      </c>
      <c r="T33" s="15">
        <f t="shared" si="13"/>
        <v>0</v>
      </c>
      <c r="U33" s="15">
        <f t="shared" si="14"/>
        <v>0</v>
      </c>
      <c r="V33" s="15">
        <f t="shared" si="15"/>
        <v>0</v>
      </c>
    </row>
    <row r="34" spans="1:22" ht="14.25">
      <c r="A34" s="49"/>
      <c r="B34" s="95"/>
      <c r="C34" s="45"/>
      <c r="D34" s="46"/>
      <c r="E34" s="123"/>
      <c r="F34" s="124"/>
      <c r="G34" s="123"/>
      <c r="H34" s="124"/>
      <c r="I34" s="123"/>
      <c r="J34" s="124"/>
      <c r="K34" s="123"/>
      <c r="L34" s="156"/>
      <c r="M34" s="29">
        <f t="shared" si="8"/>
        <v>0</v>
      </c>
      <c r="N34" s="27"/>
      <c r="O34" s="13">
        <f t="shared" si="9"/>
        <v>0</v>
      </c>
      <c r="P34" s="13">
        <f t="shared" si="10"/>
        <v>0</v>
      </c>
      <c r="Q34" s="13">
        <f t="shared" si="11"/>
        <v>0</v>
      </c>
      <c r="S34" s="15">
        <f t="shared" si="12"/>
        <v>0</v>
      </c>
      <c r="T34" s="15">
        <f t="shared" si="13"/>
        <v>0</v>
      </c>
      <c r="U34" s="15">
        <f t="shared" si="14"/>
        <v>0</v>
      </c>
      <c r="V34" s="15">
        <f t="shared" si="15"/>
        <v>0</v>
      </c>
    </row>
    <row r="35" spans="1:22" ht="14.25">
      <c r="A35" s="49"/>
      <c r="B35" s="95"/>
      <c r="C35" s="45"/>
      <c r="D35" s="46"/>
      <c r="E35" s="123"/>
      <c r="F35" s="124"/>
      <c r="G35" s="123"/>
      <c r="H35" s="124"/>
      <c r="I35" s="123"/>
      <c r="J35" s="124"/>
      <c r="K35" s="123"/>
      <c r="L35" s="156"/>
      <c r="M35" s="29">
        <f t="shared" si="8"/>
        <v>0</v>
      </c>
      <c r="N35" s="27"/>
      <c r="O35" s="13">
        <f t="shared" si="9"/>
        <v>0</v>
      </c>
      <c r="P35" s="13">
        <f t="shared" si="10"/>
        <v>0</v>
      </c>
      <c r="Q35" s="13">
        <f t="shared" si="11"/>
        <v>0</v>
      </c>
      <c r="S35" s="15">
        <f t="shared" si="12"/>
        <v>0</v>
      </c>
      <c r="T35" s="15">
        <f t="shared" si="13"/>
        <v>0</v>
      </c>
      <c r="U35" s="15">
        <f t="shared" si="14"/>
        <v>0</v>
      </c>
      <c r="V35" s="15">
        <f t="shared" si="15"/>
        <v>0</v>
      </c>
    </row>
    <row r="36" spans="1:22" ht="14.25">
      <c r="A36" s="49"/>
      <c r="B36" s="95"/>
      <c r="C36" s="45"/>
      <c r="D36" s="46"/>
      <c r="E36" s="123"/>
      <c r="F36" s="124"/>
      <c r="G36" s="123"/>
      <c r="H36" s="124"/>
      <c r="I36" s="123"/>
      <c r="J36" s="124"/>
      <c r="K36" s="123"/>
      <c r="L36" s="156"/>
      <c r="M36" s="29">
        <f t="shared" si="8"/>
        <v>0</v>
      </c>
      <c r="N36" s="27"/>
      <c r="O36" s="13">
        <f t="shared" si="9"/>
        <v>0</v>
      </c>
      <c r="P36" s="13">
        <f t="shared" si="10"/>
        <v>0</v>
      </c>
      <c r="Q36" s="13">
        <f t="shared" si="11"/>
        <v>0</v>
      </c>
      <c r="S36" s="15">
        <f t="shared" si="12"/>
        <v>0</v>
      </c>
      <c r="T36" s="15">
        <f t="shared" si="13"/>
        <v>0</v>
      </c>
      <c r="U36" s="15">
        <f t="shared" si="14"/>
        <v>0</v>
      </c>
      <c r="V36" s="15">
        <f t="shared" si="15"/>
        <v>0</v>
      </c>
    </row>
    <row r="37" spans="13:16" ht="14.25">
      <c r="M37" s="28"/>
      <c r="N37" s="28"/>
      <c r="O37" s="28"/>
      <c r="P37" s="28"/>
    </row>
    <row r="38" spans="13:16" ht="14.25">
      <c r="M38" s="28"/>
      <c r="N38" s="28"/>
      <c r="O38" s="28"/>
      <c r="P38" s="28"/>
    </row>
    <row r="39" spans="1:13" ht="18">
      <c r="A39" s="20" t="s">
        <v>24</v>
      </c>
      <c r="B39" s="1" t="s">
        <v>14</v>
      </c>
      <c r="E39" s="56"/>
      <c r="F39" s="38" t="s">
        <v>15</v>
      </c>
      <c r="I39" s="148"/>
      <c r="J39" s="148"/>
      <c r="K39" s="12" t="s">
        <v>31</v>
      </c>
      <c r="M39" s="53">
        <f>I39-E39</f>
        <v>0</v>
      </c>
    </row>
    <row r="40" ht="18" customHeight="1"/>
    <row r="41" spans="1:13" ht="15">
      <c r="A41" s="3"/>
      <c r="B41" s="130" t="s">
        <v>35</v>
      </c>
      <c r="C41" s="131"/>
      <c r="D41" s="131"/>
      <c r="E41" s="132" t="s">
        <v>57</v>
      </c>
      <c r="F41" s="166"/>
      <c r="G41" s="166"/>
      <c r="H41" s="166"/>
      <c r="I41" s="166"/>
      <c r="J41" s="166"/>
      <c r="K41" s="166"/>
      <c r="L41" s="169"/>
      <c r="M41" s="18" t="s">
        <v>37</v>
      </c>
    </row>
    <row r="42" spans="1:16" ht="15">
      <c r="A42" s="6" t="s">
        <v>4</v>
      </c>
      <c r="B42" s="11" t="s">
        <v>11</v>
      </c>
      <c r="C42" s="11" t="s">
        <v>8</v>
      </c>
      <c r="D42" s="14" t="s">
        <v>7</v>
      </c>
      <c r="E42" s="158" t="s">
        <v>32</v>
      </c>
      <c r="F42" s="159"/>
      <c r="G42" s="160" t="s">
        <v>33</v>
      </c>
      <c r="H42" s="161"/>
      <c r="I42" s="160" t="s">
        <v>34</v>
      </c>
      <c r="J42" s="161"/>
      <c r="K42" s="160" t="s">
        <v>30</v>
      </c>
      <c r="L42" s="162"/>
      <c r="M42" s="79" t="s">
        <v>16</v>
      </c>
      <c r="N42" s="25"/>
      <c r="O42" s="24"/>
      <c r="P42" s="25"/>
    </row>
    <row r="43" spans="1:22" ht="15">
      <c r="A43" s="7"/>
      <c r="B43" s="2" t="s">
        <v>10</v>
      </c>
      <c r="C43" s="2" t="s">
        <v>10</v>
      </c>
      <c r="D43" s="8" t="s">
        <v>10</v>
      </c>
      <c r="E43" s="37" t="s">
        <v>41</v>
      </c>
      <c r="F43" s="57"/>
      <c r="G43" s="32" t="s">
        <v>41</v>
      </c>
      <c r="H43" s="57"/>
      <c r="I43" s="32" t="s">
        <v>41</v>
      </c>
      <c r="J43" s="57"/>
      <c r="K43" s="54" t="s">
        <v>41</v>
      </c>
      <c r="L43" s="57"/>
      <c r="M43" s="19" t="s">
        <v>20</v>
      </c>
      <c r="N43" s="25"/>
      <c r="O43" s="15" t="s">
        <v>11</v>
      </c>
      <c r="P43" s="15" t="s">
        <v>28</v>
      </c>
      <c r="Q43" s="15" t="s">
        <v>29</v>
      </c>
      <c r="S43" s="12" t="s">
        <v>66</v>
      </c>
      <c r="V43" s="1">
        <f>SUM(F43,H43,J43,L43)</f>
        <v>0</v>
      </c>
    </row>
    <row r="44" spans="1:17" ht="14.25">
      <c r="A44" s="65" t="s">
        <v>42</v>
      </c>
      <c r="B44" s="34"/>
      <c r="C44" s="35"/>
      <c r="D44" s="36"/>
      <c r="E44" s="151">
        <f>IF(E11="","",E11)</f>
      </c>
      <c r="F44" s="152"/>
      <c r="G44" s="151">
        <f>IF(G11="","",G11)</f>
      </c>
      <c r="H44" s="152"/>
      <c r="I44" s="151">
        <f>IF(I11="","",I11)</f>
      </c>
      <c r="J44" s="152"/>
      <c r="K44" s="151">
        <f>IF(K11="","",K11)</f>
      </c>
      <c r="L44" s="152"/>
      <c r="M44" s="55"/>
      <c r="N44" s="25"/>
      <c r="O44" s="15"/>
      <c r="P44" s="15"/>
      <c r="Q44" s="15"/>
    </row>
    <row r="45" spans="1:17" ht="14.25">
      <c r="A45" s="66" t="s">
        <v>40</v>
      </c>
      <c r="B45" s="34"/>
      <c r="C45" s="35"/>
      <c r="D45" s="36"/>
      <c r="E45" s="117">
        <f>IF(E44="","",(S47/E44*100))</f>
      </c>
      <c r="F45" s="122"/>
      <c r="G45" s="117">
        <f>IF(G44="","",(T47/G44*100))</f>
      </c>
      <c r="H45" s="122"/>
      <c r="I45" s="117">
        <f>IF(I44="","",(U47/I44*100))</f>
      </c>
      <c r="J45" s="122"/>
      <c r="K45" s="117">
        <f>IF(K44="","",(V47/K44*100))</f>
      </c>
      <c r="L45" s="122"/>
      <c r="M45" s="55"/>
      <c r="N45" s="25"/>
      <c r="O45" s="15"/>
      <c r="P45" s="15"/>
      <c r="Q45" s="15"/>
    </row>
    <row r="46" spans="1:22" ht="14.25">
      <c r="A46" s="67" t="s">
        <v>12</v>
      </c>
      <c r="B46" s="96">
        <f>IF(O46=0,"",O46/M46*100)</f>
      </c>
      <c r="C46" s="69">
        <f>IF(O46=0,"",P46/O46*100)</f>
      </c>
      <c r="D46" s="70">
        <f>IF(O46=0,"",Q46/O46*100)</f>
      </c>
      <c r="E46" s="126">
        <f>E47+E58</f>
        <v>0</v>
      </c>
      <c r="F46" s="127"/>
      <c r="G46" s="126">
        <f>G47+G58</f>
        <v>0</v>
      </c>
      <c r="H46" s="127"/>
      <c r="I46" s="126">
        <f>I47+I58</f>
        <v>0</v>
      </c>
      <c r="J46" s="127"/>
      <c r="K46" s="126">
        <f>K47+K58</f>
        <v>0</v>
      </c>
      <c r="L46" s="153"/>
      <c r="M46" s="10">
        <f>M47+M58</f>
        <v>0</v>
      </c>
      <c r="N46" s="26"/>
      <c r="O46" s="21">
        <f>O47+O58</f>
        <v>0</v>
      </c>
      <c r="P46" s="21">
        <f>P47+P58</f>
        <v>0</v>
      </c>
      <c r="Q46" s="21">
        <f>Q47+Q58</f>
        <v>0</v>
      </c>
      <c r="S46" s="15" t="s">
        <v>58</v>
      </c>
      <c r="T46" s="15" t="s">
        <v>58</v>
      </c>
      <c r="U46" s="15" t="s">
        <v>58</v>
      </c>
      <c r="V46" s="15" t="s">
        <v>58</v>
      </c>
    </row>
    <row r="47" spans="1:22" ht="14.25">
      <c r="A47" s="68" t="s">
        <v>5</v>
      </c>
      <c r="B47" s="96">
        <f>IF(O47=0,"",O47/M47*100)</f>
      </c>
      <c r="C47" s="69">
        <f>IF(O47=0,"",P47/O47*100)</f>
      </c>
      <c r="D47" s="70">
        <f>IF(O47=0,"",Q47/O47*100)</f>
      </c>
      <c r="E47" s="126">
        <f>SUM(E48:F57)</f>
        <v>0</v>
      </c>
      <c r="F47" s="127"/>
      <c r="G47" s="126">
        <f>SUM(G48:H57)</f>
        <v>0</v>
      </c>
      <c r="H47" s="127"/>
      <c r="I47" s="126">
        <f>SUM(I48:J57)</f>
        <v>0</v>
      </c>
      <c r="J47" s="127"/>
      <c r="K47" s="126">
        <f>SUM(K48:L57)</f>
        <v>0</v>
      </c>
      <c r="L47" s="153"/>
      <c r="M47" s="10">
        <f>SUM(M48:M57)</f>
        <v>0</v>
      </c>
      <c r="N47" s="26"/>
      <c r="O47" s="21">
        <f>SUM(O48:O57)</f>
        <v>0</v>
      </c>
      <c r="P47" s="21">
        <f>SUM(P48:P57)</f>
        <v>0</v>
      </c>
      <c r="Q47" s="21">
        <f>SUM(Q48:Q57)</f>
        <v>0</v>
      </c>
      <c r="S47" s="110">
        <f>SUM(S48:S69)</f>
        <v>0</v>
      </c>
      <c r="T47" s="110">
        <f>SUM(T48:T69)</f>
        <v>0</v>
      </c>
      <c r="U47" s="110">
        <f>SUM(U48:U69)</f>
        <v>0</v>
      </c>
      <c r="V47" s="110">
        <f>SUM(V48:V69)</f>
        <v>0</v>
      </c>
    </row>
    <row r="48" spans="1:22" ht="14.25">
      <c r="A48" s="40">
        <f aca="true" t="shared" si="16" ref="A48:A57">IF(A15="","",A15)</f>
      </c>
      <c r="B48" s="101">
        <f aca="true" t="shared" si="17" ref="B48:D57">IF(B15="",0,B15)</f>
        <v>0</v>
      </c>
      <c r="C48" s="51">
        <f t="shared" si="17"/>
        <v>0</v>
      </c>
      <c r="D48" s="52">
        <f t="shared" si="17"/>
        <v>0</v>
      </c>
      <c r="E48" s="123"/>
      <c r="F48" s="124"/>
      <c r="G48" s="123"/>
      <c r="H48" s="124"/>
      <c r="I48" s="123"/>
      <c r="J48" s="124"/>
      <c r="K48" s="123"/>
      <c r="L48" s="150"/>
      <c r="M48" s="29">
        <f aca="true" t="shared" si="18" ref="M48:M57">($F$43*E48+$H$43*G48+$J$43*I48+$L$43*K48)*$M$39</f>
        <v>0</v>
      </c>
      <c r="N48" s="26"/>
      <c r="O48" s="13">
        <f aca="true" t="shared" si="19" ref="O48:O57">M48*B48/100</f>
        <v>0</v>
      </c>
      <c r="P48" s="13">
        <f aca="true" t="shared" si="20" ref="P48:P57">IF(C48=0,0,C48/100*O48)</f>
        <v>0</v>
      </c>
      <c r="Q48" s="13">
        <f aca="true" t="shared" si="21" ref="Q48:Q57">IF(D48=0,0,D48/100*O48)</f>
        <v>0</v>
      </c>
      <c r="S48" s="15">
        <f aca="true" t="shared" si="22" ref="S48:S57">B48*E48/100</f>
        <v>0</v>
      </c>
      <c r="T48" s="15">
        <f aca="true" t="shared" si="23" ref="T48:T57">B48*G48/100</f>
        <v>0</v>
      </c>
      <c r="U48" s="15">
        <f aca="true" t="shared" si="24" ref="U48:U57">B48*I48/100</f>
        <v>0</v>
      </c>
      <c r="V48" s="15">
        <f aca="true" t="shared" si="25" ref="V48:V57">B48*K48/100</f>
        <v>0</v>
      </c>
    </row>
    <row r="49" spans="1:22" ht="14.25">
      <c r="A49" s="40">
        <f t="shared" si="16"/>
      </c>
      <c r="B49" s="101">
        <f t="shared" si="17"/>
        <v>0</v>
      </c>
      <c r="C49" s="51">
        <f t="shared" si="17"/>
        <v>0</v>
      </c>
      <c r="D49" s="52">
        <f t="shared" si="17"/>
        <v>0</v>
      </c>
      <c r="E49" s="123"/>
      <c r="F49" s="124"/>
      <c r="G49" s="123"/>
      <c r="H49" s="124"/>
      <c r="I49" s="123"/>
      <c r="J49" s="124"/>
      <c r="K49" s="123"/>
      <c r="L49" s="150"/>
      <c r="M49" s="29">
        <f t="shared" si="18"/>
        <v>0</v>
      </c>
      <c r="N49" s="26"/>
      <c r="O49" s="13">
        <f t="shared" si="19"/>
        <v>0</v>
      </c>
      <c r="P49" s="13">
        <f t="shared" si="20"/>
        <v>0</v>
      </c>
      <c r="Q49" s="13">
        <f t="shared" si="21"/>
        <v>0</v>
      </c>
      <c r="S49" s="15">
        <f t="shared" si="22"/>
        <v>0</v>
      </c>
      <c r="T49" s="15">
        <f t="shared" si="23"/>
        <v>0</v>
      </c>
      <c r="U49" s="15">
        <f t="shared" si="24"/>
        <v>0</v>
      </c>
      <c r="V49" s="15">
        <f t="shared" si="25"/>
        <v>0</v>
      </c>
    </row>
    <row r="50" spans="1:22" ht="14.25">
      <c r="A50" s="40">
        <f t="shared" si="16"/>
      </c>
      <c r="B50" s="101">
        <f t="shared" si="17"/>
        <v>0</v>
      </c>
      <c r="C50" s="51">
        <f t="shared" si="17"/>
        <v>0</v>
      </c>
      <c r="D50" s="52">
        <f t="shared" si="17"/>
        <v>0</v>
      </c>
      <c r="E50" s="123"/>
      <c r="F50" s="124"/>
      <c r="G50" s="123"/>
      <c r="H50" s="124"/>
      <c r="I50" s="123"/>
      <c r="J50" s="124"/>
      <c r="K50" s="123"/>
      <c r="L50" s="150"/>
      <c r="M50" s="29">
        <f t="shared" si="18"/>
        <v>0</v>
      </c>
      <c r="N50" s="26"/>
      <c r="O50" s="13">
        <f t="shared" si="19"/>
        <v>0</v>
      </c>
      <c r="P50" s="13">
        <f t="shared" si="20"/>
        <v>0</v>
      </c>
      <c r="Q50" s="13">
        <f t="shared" si="21"/>
        <v>0</v>
      </c>
      <c r="S50" s="15">
        <f t="shared" si="22"/>
        <v>0</v>
      </c>
      <c r="T50" s="15">
        <f t="shared" si="23"/>
        <v>0</v>
      </c>
      <c r="U50" s="15">
        <f t="shared" si="24"/>
        <v>0</v>
      </c>
      <c r="V50" s="15">
        <f t="shared" si="25"/>
        <v>0</v>
      </c>
    </row>
    <row r="51" spans="1:22" ht="14.25">
      <c r="A51" s="40">
        <f t="shared" si="16"/>
      </c>
      <c r="B51" s="101">
        <f t="shared" si="17"/>
        <v>0</v>
      </c>
      <c r="C51" s="51">
        <f t="shared" si="17"/>
        <v>0</v>
      </c>
      <c r="D51" s="52">
        <f t="shared" si="17"/>
        <v>0</v>
      </c>
      <c r="E51" s="123"/>
      <c r="F51" s="124"/>
      <c r="G51" s="123"/>
      <c r="H51" s="124"/>
      <c r="I51" s="123"/>
      <c r="J51" s="124"/>
      <c r="K51" s="123"/>
      <c r="L51" s="150"/>
      <c r="M51" s="29">
        <f t="shared" si="18"/>
        <v>0</v>
      </c>
      <c r="N51" s="26"/>
      <c r="O51" s="13">
        <f t="shared" si="19"/>
        <v>0</v>
      </c>
      <c r="P51" s="13">
        <f t="shared" si="20"/>
        <v>0</v>
      </c>
      <c r="Q51" s="13">
        <f t="shared" si="21"/>
        <v>0</v>
      </c>
      <c r="S51" s="15">
        <f t="shared" si="22"/>
        <v>0</v>
      </c>
      <c r="T51" s="15">
        <f t="shared" si="23"/>
        <v>0</v>
      </c>
      <c r="U51" s="15">
        <f t="shared" si="24"/>
        <v>0</v>
      </c>
      <c r="V51" s="15">
        <f t="shared" si="25"/>
        <v>0</v>
      </c>
    </row>
    <row r="52" spans="1:22" ht="14.25">
      <c r="A52" s="40">
        <f t="shared" si="16"/>
      </c>
      <c r="B52" s="101">
        <f t="shared" si="17"/>
        <v>0</v>
      </c>
      <c r="C52" s="51">
        <f t="shared" si="17"/>
        <v>0</v>
      </c>
      <c r="D52" s="52">
        <f t="shared" si="17"/>
        <v>0</v>
      </c>
      <c r="E52" s="123"/>
      <c r="F52" s="124"/>
      <c r="G52" s="123"/>
      <c r="H52" s="124"/>
      <c r="I52" s="123"/>
      <c r="J52" s="124"/>
      <c r="K52" s="123"/>
      <c r="L52" s="150"/>
      <c r="M52" s="29">
        <f t="shared" si="18"/>
        <v>0</v>
      </c>
      <c r="N52" s="26"/>
      <c r="O52" s="13">
        <f t="shared" si="19"/>
        <v>0</v>
      </c>
      <c r="P52" s="13">
        <f t="shared" si="20"/>
        <v>0</v>
      </c>
      <c r="Q52" s="13">
        <f t="shared" si="21"/>
        <v>0</v>
      </c>
      <c r="S52" s="15">
        <f t="shared" si="22"/>
        <v>0</v>
      </c>
      <c r="T52" s="15">
        <f t="shared" si="23"/>
        <v>0</v>
      </c>
      <c r="U52" s="15">
        <f t="shared" si="24"/>
        <v>0</v>
      </c>
      <c r="V52" s="15">
        <f t="shared" si="25"/>
        <v>0</v>
      </c>
    </row>
    <row r="53" spans="1:22" ht="14.25">
      <c r="A53" s="40">
        <f t="shared" si="16"/>
      </c>
      <c r="B53" s="101">
        <f t="shared" si="17"/>
        <v>0</v>
      </c>
      <c r="C53" s="51">
        <f t="shared" si="17"/>
        <v>0</v>
      </c>
      <c r="D53" s="52">
        <f t="shared" si="17"/>
        <v>0</v>
      </c>
      <c r="E53" s="123"/>
      <c r="F53" s="124"/>
      <c r="G53" s="123"/>
      <c r="H53" s="124"/>
      <c r="I53" s="123"/>
      <c r="J53" s="124"/>
      <c r="K53" s="123"/>
      <c r="L53" s="150"/>
      <c r="M53" s="29">
        <f t="shared" si="18"/>
        <v>0</v>
      </c>
      <c r="N53" s="26"/>
      <c r="O53" s="13">
        <f t="shared" si="19"/>
        <v>0</v>
      </c>
      <c r="P53" s="13">
        <f t="shared" si="20"/>
        <v>0</v>
      </c>
      <c r="Q53" s="13">
        <f t="shared" si="21"/>
        <v>0</v>
      </c>
      <c r="S53" s="15">
        <f t="shared" si="22"/>
        <v>0</v>
      </c>
      <c r="T53" s="15">
        <f t="shared" si="23"/>
        <v>0</v>
      </c>
      <c r="U53" s="15">
        <f t="shared" si="24"/>
        <v>0</v>
      </c>
      <c r="V53" s="15">
        <f t="shared" si="25"/>
        <v>0</v>
      </c>
    </row>
    <row r="54" spans="1:22" ht="14.25">
      <c r="A54" s="40">
        <f t="shared" si="16"/>
      </c>
      <c r="B54" s="101">
        <f t="shared" si="17"/>
        <v>0</v>
      </c>
      <c r="C54" s="51">
        <f t="shared" si="17"/>
        <v>0</v>
      </c>
      <c r="D54" s="52">
        <f t="shared" si="17"/>
        <v>0</v>
      </c>
      <c r="E54" s="123"/>
      <c r="F54" s="124"/>
      <c r="G54" s="123"/>
      <c r="H54" s="124"/>
      <c r="I54" s="123"/>
      <c r="J54" s="124"/>
      <c r="K54" s="123"/>
      <c r="L54" s="150"/>
      <c r="M54" s="29">
        <f t="shared" si="18"/>
        <v>0</v>
      </c>
      <c r="N54" s="26"/>
      <c r="O54" s="13">
        <f t="shared" si="19"/>
        <v>0</v>
      </c>
      <c r="P54" s="13">
        <f t="shared" si="20"/>
        <v>0</v>
      </c>
      <c r="Q54" s="13">
        <f t="shared" si="21"/>
        <v>0</v>
      </c>
      <c r="S54" s="15">
        <f t="shared" si="22"/>
        <v>0</v>
      </c>
      <c r="T54" s="15">
        <f t="shared" si="23"/>
        <v>0</v>
      </c>
      <c r="U54" s="15">
        <f t="shared" si="24"/>
        <v>0</v>
      </c>
      <c r="V54" s="15">
        <f t="shared" si="25"/>
        <v>0</v>
      </c>
    </row>
    <row r="55" spans="1:22" ht="14.25">
      <c r="A55" s="40">
        <f t="shared" si="16"/>
      </c>
      <c r="B55" s="101">
        <f t="shared" si="17"/>
        <v>0</v>
      </c>
      <c r="C55" s="51">
        <f t="shared" si="17"/>
        <v>0</v>
      </c>
      <c r="D55" s="52">
        <f t="shared" si="17"/>
        <v>0</v>
      </c>
      <c r="E55" s="123"/>
      <c r="F55" s="124"/>
      <c r="G55" s="123"/>
      <c r="H55" s="124"/>
      <c r="I55" s="123"/>
      <c r="J55" s="124"/>
      <c r="K55" s="123"/>
      <c r="L55" s="150"/>
      <c r="M55" s="29">
        <f t="shared" si="18"/>
        <v>0</v>
      </c>
      <c r="N55" s="26"/>
      <c r="O55" s="13">
        <f t="shared" si="19"/>
        <v>0</v>
      </c>
      <c r="P55" s="13">
        <f t="shared" si="20"/>
        <v>0</v>
      </c>
      <c r="Q55" s="13">
        <f t="shared" si="21"/>
        <v>0</v>
      </c>
      <c r="S55" s="15">
        <f t="shared" si="22"/>
        <v>0</v>
      </c>
      <c r="T55" s="15">
        <f t="shared" si="23"/>
        <v>0</v>
      </c>
      <c r="U55" s="15">
        <f t="shared" si="24"/>
        <v>0</v>
      </c>
      <c r="V55" s="15">
        <f t="shared" si="25"/>
        <v>0</v>
      </c>
    </row>
    <row r="56" spans="1:22" ht="14.25">
      <c r="A56" s="40">
        <f t="shared" si="16"/>
      </c>
      <c r="B56" s="101">
        <f t="shared" si="17"/>
        <v>0</v>
      </c>
      <c r="C56" s="51">
        <f t="shared" si="17"/>
        <v>0</v>
      </c>
      <c r="D56" s="52">
        <f t="shared" si="17"/>
        <v>0</v>
      </c>
      <c r="E56" s="123"/>
      <c r="F56" s="124"/>
      <c r="G56" s="123"/>
      <c r="H56" s="124"/>
      <c r="I56" s="123"/>
      <c r="J56" s="124"/>
      <c r="K56" s="123"/>
      <c r="L56" s="150"/>
      <c r="M56" s="29">
        <f t="shared" si="18"/>
        <v>0</v>
      </c>
      <c r="N56" s="26"/>
      <c r="O56" s="13">
        <f t="shared" si="19"/>
        <v>0</v>
      </c>
      <c r="P56" s="13">
        <f t="shared" si="20"/>
        <v>0</v>
      </c>
      <c r="Q56" s="13">
        <f t="shared" si="21"/>
        <v>0</v>
      </c>
      <c r="S56" s="15">
        <f t="shared" si="22"/>
        <v>0</v>
      </c>
      <c r="T56" s="15">
        <f t="shared" si="23"/>
        <v>0</v>
      </c>
      <c r="U56" s="15">
        <f t="shared" si="24"/>
        <v>0</v>
      </c>
      <c r="V56" s="15">
        <f t="shared" si="25"/>
        <v>0</v>
      </c>
    </row>
    <row r="57" spans="1:22" ht="14.25">
      <c r="A57" s="40">
        <f t="shared" si="16"/>
      </c>
      <c r="B57" s="101">
        <f t="shared" si="17"/>
        <v>0</v>
      </c>
      <c r="C57" s="51">
        <f t="shared" si="17"/>
        <v>0</v>
      </c>
      <c r="D57" s="52">
        <f t="shared" si="17"/>
        <v>0</v>
      </c>
      <c r="E57" s="123"/>
      <c r="F57" s="124"/>
      <c r="G57" s="123"/>
      <c r="H57" s="124"/>
      <c r="I57" s="123"/>
      <c r="J57" s="124"/>
      <c r="K57" s="123"/>
      <c r="L57" s="150"/>
      <c r="M57" s="29">
        <f t="shared" si="18"/>
        <v>0</v>
      </c>
      <c r="N57" s="26"/>
      <c r="O57" s="13">
        <f t="shared" si="19"/>
        <v>0</v>
      </c>
      <c r="P57" s="13">
        <f t="shared" si="20"/>
        <v>0</v>
      </c>
      <c r="Q57" s="13">
        <f t="shared" si="21"/>
        <v>0</v>
      </c>
      <c r="S57" s="15">
        <f t="shared" si="22"/>
        <v>0</v>
      </c>
      <c r="T57" s="15">
        <f t="shared" si="23"/>
        <v>0</v>
      </c>
      <c r="U57" s="15">
        <f t="shared" si="24"/>
        <v>0</v>
      </c>
      <c r="V57" s="15">
        <f t="shared" si="25"/>
        <v>0</v>
      </c>
    </row>
    <row r="58" spans="1:22" ht="14.25">
      <c r="A58" s="76" t="s">
        <v>6</v>
      </c>
      <c r="B58" s="96">
        <f>IF(O58=0,"",O58/M58*100)</f>
      </c>
      <c r="C58" s="69">
        <f>IF(O58=0,"",P58/O58*100)</f>
      </c>
      <c r="D58" s="70">
        <f>IF(O58=0,"",Q58/O58*100)</f>
      </c>
      <c r="E58" s="126">
        <f>SUM(E59:F69)</f>
        <v>0</v>
      </c>
      <c r="F58" s="127"/>
      <c r="G58" s="126">
        <f>SUM(G59:H69)</f>
        <v>0</v>
      </c>
      <c r="H58" s="127"/>
      <c r="I58" s="126">
        <f>SUM(I59:J69)</f>
        <v>0</v>
      </c>
      <c r="J58" s="127"/>
      <c r="K58" s="126">
        <f>SUM(K59:L69)</f>
        <v>0</v>
      </c>
      <c r="L58" s="153"/>
      <c r="M58" s="10">
        <f>SUM(M59:M69)</f>
        <v>0</v>
      </c>
      <c r="N58" s="26"/>
      <c r="O58" s="21">
        <f>SUM(O59:O69)</f>
        <v>0</v>
      </c>
      <c r="P58" s="21">
        <f>SUM(P59:P69)</f>
        <v>0</v>
      </c>
      <c r="Q58" s="21">
        <f>SUM(Q59:Q69)</f>
        <v>0</v>
      </c>
      <c r="S58" s="111"/>
      <c r="T58" s="111"/>
      <c r="U58" s="111"/>
      <c r="V58" s="111"/>
    </row>
    <row r="59" spans="1:22" ht="14.25">
      <c r="A59" s="40">
        <f aca="true" t="shared" si="26" ref="A59:A69">IF(A26="","",A26)</f>
      </c>
      <c r="B59" s="101">
        <f aca="true" t="shared" si="27" ref="B59:D69">IF(B26="",0,B26)</f>
        <v>0</v>
      </c>
      <c r="C59" s="51">
        <f t="shared" si="27"/>
        <v>0</v>
      </c>
      <c r="D59" s="52">
        <f t="shared" si="27"/>
        <v>0</v>
      </c>
      <c r="E59" s="123"/>
      <c r="F59" s="124"/>
      <c r="G59" s="123"/>
      <c r="H59" s="124"/>
      <c r="I59" s="123"/>
      <c r="J59" s="124"/>
      <c r="K59" s="123"/>
      <c r="L59" s="150"/>
      <c r="M59" s="29">
        <f aca="true" t="shared" si="28" ref="M59:M69">($F$43*E59+$H$43*G59+$J$43*I59+$L$43*K59)*$M$39</f>
        <v>0</v>
      </c>
      <c r="N59" s="27"/>
      <c r="O59" s="13">
        <f aca="true" t="shared" si="29" ref="O59:O69">M59*B59/100</f>
        <v>0</v>
      </c>
      <c r="P59" s="13">
        <f aca="true" t="shared" si="30" ref="P59:P69">IF(C59=0,0,C59/100*O59)</f>
        <v>0</v>
      </c>
      <c r="Q59" s="13">
        <f aca="true" t="shared" si="31" ref="Q59:Q69">IF(D59=0,0,D59/100*O59)</f>
        <v>0</v>
      </c>
      <c r="S59" s="15">
        <f aca="true" t="shared" si="32" ref="S59:S69">B59*E59/100</f>
        <v>0</v>
      </c>
      <c r="T59" s="15">
        <f aca="true" t="shared" si="33" ref="T59:T69">B59*G59/100</f>
        <v>0</v>
      </c>
      <c r="U59" s="15">
        <f aca="true" t="shared" si="34" ref="U59:U69">B59*I59/100</f>
        <v>0</v>
      </c>
      <c r="V59" s="15">
        <f aca="true" t="shared" si="35" ref="V59:V69">B59*K59/100</f>
        <v>0</v>
      </c>
    </row>
    <row r="60" spans="1:22" ht="14.25">
      <c r="A60" s="40">
        <f t="shared" si="26"/>
      </c>
      <c r="B60" s="101">
        <f t="shared" si="27"/>
        <v>0</v>
      </c>
      <c r="C60" s="51">
        <f t="shared" si="27"/>
        <v>0</v>
      </c>
      <c r="D60" s="52">
        <f t="shared" si="27"/>
        <v>0</v>
      </c>
      <c r="E60" s="123"/>
      <c r="F60" s="124"/>
      <c r="G60" s="123"/>
      <c r="H60" s="124"/>
      <c r="I60" s="123"/>
      <c r="J60" s="124"/>
      <c r="K60" s="123"/>
      <c r="L60" s="150"/>
      <c r="M60" s="29">
        <f t="shared" si="28"/>
        <v>0</v>
      </c>
      <c r="N60" s="27"/>
      <c r="O60" s="13">
        <f t="shared" si="29"/>
        <v>0</v>
      </c>
      <c r="P60" s="13">
        <f t="shared" si="30"/>
        <v>0</v>
      </c>
      <c r="Q60" s="13">
        <f t="shared" si="31"/>
        <v>0</v>
      </c>
      <c r="S60" s="15">
        <f t="shared" si="32"/>
        <v>0</v>
      </c>
      <c r="T60" s="15">
        <f t="shared" si="33"/>
        <v>0</v>
      </c>
      <c r="U60" s="15">
        <f t="shared" si="34"/>
        <v>0</v>
      </c>
      <c r="V60" s="15">
        <f t="shared" si="35"/>
        <v>0</v>
      </c>
    </row>
    <row r="61" spans="1:22" ht="14.25">
      <c r="A61" s="40">
        <f t="shared" si="26"/>
      </c>
      <c r="B61" s="101">
        <f t="shared" si="27"/>
        <v>0</v>
      </c>
      <c r="C61" s="51">
        <f t="shared" si="27"/>
        <v>0</v>
      </c>
      <c r="D61" s="52">
        <f t="shared" si="27"/>
        <v>0</v>
      </c>
      <c r="E61" s="123"/>
      <c r="F61" s="124"/>
      <c r="G61" s="123"/>
      <c r="H61" s="124"/>
      <c r="I61" s="123"/>
      <c r="J61" s="124"/>
      <c r="K61" s="123"/>
      <c r="L61" s="150"/>
      <c r="M61" s="29">
        <f t="shared" si="28"/>
        <v>0</v>
      </c>
      <c r="N61" s="27"/>
      <c r="O61" s="13">
        <f t="shared" si="29"/>
        <v>0</v>
      </c>
      <c r="P61" s="13">
        <f t="shared" si="30"/>
        <v>0</v>
      </c>
      <c r="Q61" s="13">
        <f t="shared" si="31"/>
        <v>0</v>
      </c>
      <c r="S61" s="15">
        <f t="shared" si="32"/>
        <v>0</v>
      </c>
      <c r="T61" s="15">
        <f t="shared" si="33"/>
        <v>0</v>
      </c>
      <c r="U61" s="15">
        <f t="shared" si="34"/>
        <v>0</v>
      </c>
      <c r="V61" s="15">
        <f t="shared" si="35"/>
        <v>0</v>
      </c>
    </row>
    <row r="62" spans="1:22" ht="14.25">
      <c r="A62" s="40">
        <f t="shared" si="26"/>
      </c>
      <c r="B62" s="101">
        <f t="shared" si="27"/>
        <v>0</v>
      </c>
      <c r="C62" s="51">
        <f t="shared" si="27"/>
        <v>0</v>
      </c>
      <c r="D62" s="52">
        <f t="shared" si="27"/>
        <v>0</v>
      </c>
      <c r="E62" s="123"/>
      <c r="F62" s="124"/>
      <c r="G62" s="123"/>
      <c r="H62" s="124"/>
      <c r="I62" s="123"/>
      <c r="J62" s="124"/>
      <c r="K62" s="123"/>
      <c r="L62" s="150"/>
      <c r="M62" s="29">
        <f t="shared" si="28"/>
        <v>0</v>
      </c>
      <c r="N62" s="27"/>
      <c r="O62" s="13">
        <f t="shared" si="29"/>
        <v>0</v>
      </c>
      <c r="P62" s="13">
        <f t="shared" si="30"/>
        <v>0</v>
      </c>
      <c r="Q62" s="13">
        <f t="shared" si="31"/>
        <v>0</v>
      </c>
      <c r="S62" s="15">
        <f t="shared" si="32"/>
        <v>0</v>
      </c>
      <c r="T62" s="15">
        <f t="shared" si="33"/>
        <v>0</v>
      </c>
      <c r="U62" s="15">
        <f t="shared" si="34"/>
        <v>0</v>
      </c>
      <c r="V62" s="15">
        <f t="shared" si="35"/>
        <v>0</v>
      </c>
    </row>
    <row r="63" spans="1:22" ht="14.25">
      <c r="A63" s="40">
        <f t="shared" si="26"/>
      </c>
      <c r="B63" s="101">
        <f t="shared" si="27"/>
        <v>0</v>
      </c>
      <c r="C63" s="51">
        <f t="shared" si="27"/>
        <v>0</v>
      </c>
      <c r="D63" s="52">
        <f t="shared" si="27"/>
        <v>0</v>
      </c>
      <c r="E63" s="123"/>
      <c r="F63" s="124"/>
      <c r="G63" s="123"/>
      <c r="H63" s="124"/>
      <c r="I63" s="123"/>
      <c r="J63" s="124"/>
      <c r="K63" s="123"/>
      <c r="L63" s="150"/>
      <c r="M63" s="29">
        <f t="shared" si="28"/>
        <v>0</v>
      </c>
      <c r="N63" s="27"/>
      <c r="O63" s="13">
        <f t="shared" si="29"/>
        <v>0</v>
      </c>
      <c r="P63" s="13">
        <f t="shared" si="30"/>
        <v>0</v>
      </c>
      <c r="Q63" s="13">
        <f t="shared" si="31"/>
        <v>0</v>
      </c>
      <c r="S63" s="15">
        <f t="shared" si="32"/>
        <v>0</v>
      </c>
      <c r="T63" s="15">
        <f t="shared" si="33"/>
        <v>0</v>
      </c>
      <c r="U63" s="15">
        <f t="shared" si="34"/>
        <v>0</v>
      </c>
      <c r="V63" s="15">
        <f t="shared" si="35"/>
        <v>0</v>
      </c>
    </row>
    <row r="64" spans="1:22" ht="14.25">
      <c r="A64" s="40">
        <f t="shared" si="26"/>
      </c>
      <c r="B64" s="101">
        <f t="shared" si="27"/>
        <v>0</v>
      </c>
      <c r="C64" s="51">
        <f t="shared" si="27"/>
        <v>0</v>
      </c>
      <c r="D64" s="52">
        <f t="shared" si="27"/>
        <v>0</v>
      </c>
      <c r="E64" s="123"/>
      <c r="F64" s="124"/>
      <c r="G64" s="123"/>
      <c r="H64" s="124"/>
      <c r="I64" s="123"/>
      <c r="J64" s="124"/>
      <c r="K64" s="123"/>
      <c r="L64" s="150"/>
      <c r="M64" s="29">
        <f t="shared" si="28"/>
        <v>0</v>
      </c>
      <c r="N64" s="27"/>
      <c r="O64" s="13">
        <f t="shared" si="29"/>
        <v>0</v>
      </c>
      <c r="P64" s="13">
        <f t="shared" si="30"/>
        <v>0</v>
      </c>
      <c r="Q64" s="13">
        <f t="shared" si="31"/>
        <v>0</v>
      </c>
      <c r="S64" s="15">
        <f t="shared" si="32"/>
        <v>0</v>
      </c>
      <c r="T64" s="15">
        <f t="shared" si="33"/>
        <v>0</v>
      </c>
      <c r="U64" s="15">
        <f t="shared" si="34"/>
        <v>0</v>
      </c>
      <c r="V64" s="15">
        <f t="shared" si="35"/>
        <v>0</v>
      </c>
    </row>
    <row r="65" spans="1:22" ht="14.25">
      <c r="A65" s="40">
        <f t="shared" si="26"/>
      </c>
      <c r="B65" s="101">
        <f t="shared" si="27"/>
        <v>0</v>
      </c>
      <c r="C65" s="51">
        <f t="shared" si="27"/>
        <v>0</v>
      </c>
      <c r="D65" s="52">
        <f t="shared" si="27"/>
        <v>0</v>
      </c>
      <c r="E65" s="123"/>
      <c r="F65" s="124"/>
      <c r="G65" s="123"/>
      <c r="H65" s="124"/>
      <c r="I65" s="123"/>
      <c r="J65" s="124"/>
      <c r="K65" s="123"/>
      <c r="L65" s="150"/>
      <c r="M65" s="29">
        <f t="shared" si="28"/>
        <v>0</v>
      </c>
      <c r="N65" s="27"/>
      <c r="O65" s="13">
        <f t="shared" si="29"/>
        <v>0</v>
      </c>
      <c r="P65" s="13">
        <f t="shared" si="30"/>
        <v>0</v>
      </c>
      <c r="Q65" s="13">
        <f t="shared" si="31"/>
        <v>0</v>
      </c>
      <c r="S65" s="15">
        <f t="shared" si="32"/>
        <v>0</v>
      </c>
      <c r="T65" s="15">
        <f t="shared" si="33"/>
        <v>0</v>
      </c>
      <c r="U65" s="15">
        <f t="shared" si="34"/>
        <v>0</v>
      </c>
      <c r="V65" s="15">
        <f t="shared" si="35"/>
        <v>0</v>
      </c>
    </row>
    <row r="66" spans="1:22" ht="14.25">
      <c r="A66" s="40">
        <f t="shared" si="26"/>
      </c>
      <c r="B66" s="101">
        <f t="shared" si="27"/>
        <v>0</v>
      </c>
      <c r="C66" s="51">
        <f t="shared" si="27"/>
        <v>0</v>
      </c>
      <c r="D66" s="52">
        <f t="shared" si="27"/>
        <v>0</v>
      </c>
      <c r="E66" s="123"/>
      <c r="F66" s="124"/>
      <c r="G66" s="123"/>
      <c r="H66" s="124"/>
      <c r="I66" s="123"/>
      <c r="J66" s="124"/>
      <c r="K66" s="123"/>
      <c r="L66" s="150"/>
      <c r="M66" s="29">
        <f t="shared" si="28"/>
        <v>0</v>
      </c>
      <c r="N66" s="27"/>
      <c r="O66" s="13">
        <f t="shared" si="29"/>
        <v>0</v>
      </c>
      <c r="P66" s="13">
        <f t="shared" si="30"/>
        <v>0</v>
      </c>
      <c r="Q66" s="13">
        <f t="shared" si="31"/>
        <v>0</v>
      </c>
      <c r="S66" s="15">
        <f t="shared" si="32"/>
        <v>0</v>
      </c>
      <c r="T66" s="15">
        <f t="shared" si="33"/>
        <v>0</v>
      </c>
      <c r="U66" s="15">
        <f t="shared" si="34"/>
        <v>0</v>
      </c>
      <c r="V66" s="15">
        <f t="shared" si="35"/>
        <v>0</v>
      </c>
    </row>
    <row r="67" spans="1:22" ht="14.25">
      <c r="A67" s="40">
        <f t="shared" si="26"/>
      </c>
      <c r="B67" s="101">
        <f t="shared" si="27"/>
        <v>0</v>
      </c>
      <c r="C67" s="51">
        <f t="shared" si="27"/>
        <v>0</v>
      </c>
      <c r="D67" s="52">
        <f t="shared" si="27"/>
        <v>0</v>
      </c>
      <c r="E67" s="123"/>
      <c r="F67" s="124"/>
      <c r="G67" s="123"/>
      <c r="H67" s="124"/>
      <c r="I67" s="123"/>
      <c r="J67" s="124"/>
      <c r="K67" s="123"/>
      <c r="L67" s="150"/>
      <c r="M67" s="29">
        <f t="shared" si="28"/>
        <v>0</v>
      </c>
      <c r="N67" s="27"/>
      <c r="O67" s="13">
        <f t="shared" si="29"/>
        <v>0</v>
      </c>
      <c r="P67" s="13">
        <f t="shared" si="30"/>
        <v>0</v>
      </c>
      <c r="Q67" s="13">
        <f t="shared" si="31"/>
        <v>0</v>
      </c>
      <c r="S67" s="15">
        <f t="shared" si="32"/>
        <v>0</v>
      </c>
      <c r="T67" s="15">
        <f t="shared" si="33"/>
        <v>0</v>
      </c>
      <c r="U67" s="15">
        <f t="shared" si="34"/>
        <v>0</v>
      </c>
      <c r="V67" s="15">
        <f t="shared" si="35"/>
        <v>0</v>
      </c>
    </row>
    <row r="68" spans="1:22" ht="14.25">
      <c r="A68" s="40">
        <f t="shared" si="26"/>
      </c>
      <c r="B68" s="101">
        <f t="shared" si="27"/>
        <v>0</v>
      </c>
      <c r="C68" s="51">
        <f t="shared" si="27"/>
        <v>0</v>
      </c>
      <c r="D68" s="52">
        <f t="shared" si="27"/>
        <v>0</v>
      </c>
      <c r="E68" s="123"/>
      <c r="F68" s="124"/>
      <c r="G68" s="123"/>
      <c r="H68" s="124"/>
      <c r="I68" s="123"/>
      <c r="J68" s="124"/>
      <c r="K68" s="123"/>
      <c r="L68" s="150"/>
      <c r="M68" s="29">
        <f t="shared" si="28"/>
        <v>0</v>
      </c>
      <c r="N68" s="27"/>
      <c r="O68" s="13">
        <f t="shared" si="29"/>
        <v>0</v>
      </c>
      <c r="P68" s="13">
        <f t="shared" si="30"/>
        <v>0</v>
      </c>
      <c r="Q68" s="13">
        <f t="shared" si="31"/>
        <v>0</v>
      </c>
      <c r="S68" s="15">
        <f t="shared" si="32"/>
        <v>0</v>
      </c>
      <c r="T68" s="15">
        <f t="shared" si="33"/>
        <v>0</v>
      </c>
      <c r="U68" s="15">
        <f t="shared" si="34"/>
        <v>0</v>
      </c>
      <c r="V68" s="15">
        <f t="shared" si="35"/>
        <v>0</v>
      </c>
    </row>
    <row r="69" spans="1:22" ht="14.25">
      <c r="A69" s="40">
        <f t="shared" si="26"/>
      </c>
      <c r="B69" s="101">
        <f t="shared" si="27"/>
        <v>0</v>
      </c>
      <c r="C69" s="51">
        <f t="shared" si="27"/>
        <v>0</v>
      </c>
      <c r="D69" s="52">
        <f t="shared" si="27"/>
        <v>0</v>
      </c>
      <c r="E69" s="123"/>
      <c r="F69" s="124"/>
      <c r="G69" s="123"/>
      <c r="H69" s="124"/>
      <c r="I69" s="123"/>
      <c r="J69" s="124"/>
      <c r="K69" s="123"/>
      <c r="L69" s="150"/>
      <c r="M69" s="29">
        <f t="shared" si="28"/>
        <v>0</v>
      </c>
      <c r="N69" s="27"/>
      <c r="O69" s="13">
        <f t="shared" si="29"/>
        <v>0</v>
      </c>
      <c r="P69" s="13">
        <f t="shared" si="30"/>
        <v>0</v>
      </c>
      <c r="Q69" s="13">
        <f t="shared" si="31"/>
        <v>0</v>
      </c>
      <c r="S69" s="15">
        <f t="shared" si="32"/>
        <v>0</v>
      </c>
      <c r="T69" s="15">
        <f t="shared" si="33"/>
        <v>0</v>
      </c>
      <c r="U69" s="15">
        <f t="shared" si="34"/>
        <v>0</v>
      </c>
      <c r="V69" s="15">
        <f t="shared" si="35"/>
        <v>0</v>
      </c>
    </row>
    <row r="70" spans="13:16" ht="14.25">
      <c r="M70" s="28"/>
      <c r="N70" s="28"/>
      <c r="O70" s="28"/>
      <c r="P70" s="28"/>
    </row>
    <row r="71" spans="13:16" ht="14.25">
      <c r="M71" s="28"/>
      <c r="N71" s="28"/>
      <c r="O71" s="28"/>
      <c r="P71" s="28"/>
    </row>
    <row r="72" spans="1:13" ht="18">
      <c r="A72" s="20" t="s">
        <v>25</v>
      </c>
      <c r="B72" s="1" t="s">
        <v>14</v>
      </c>
      <c r="E72" s="56"/>
      <c r="F72" s="38" t="s">
        <v>15</v>
      </c>
      <c r="I72" s="149"/>
      <c r="J72" s="149"/>
      <c r="K72" s="12" t="s">
        <v>31</v>
      </c>
      <c r="M72" s="53">
        <f>I72-E72</f>
        <v>0</v>
      </c>
    </row>
    <row r="73" spans="14:16" ht="14.25">
      <c r="N73" s="28"/>
      <c r="O73" s="28"/>
      <c r="P73" s="28"/>
    </row>
    <row r="74" spans="1:16" ht="15">
      <c r="A74" s="3"/>
      <c r="B74" s="130" t="s">
        <v>35</v>
      </c>
      <c r="C74" s="131"/>
      <c r="D74" s="131"/>
      <c r="E74" s="132" t="s">
        <v>57</v>
      </c>
      <c r="F74" s="166"/>
      <c r="G74" s="166"/>
      <c r="H74" s="166"/>
      <c r="I74" s="166"/>
      <c r="J74" s="166"/>
      <c r="K74" s="166"/>
      <c r="L74" s="166"/>
      <c r="M74" s="18" t="s">
        <v>37</v>
      </c>
      <c r="N74" s="28"/>
      <c r="O74" s="28"/>
      <c r="P74" s="28"/>
    </row>
    <row r="75" spans="1:16" ht="15">
      <c r="A75" s="6" t="s">
        <v>4</v>
      </c>
      <c r="B75" s="11" t="s">
        <v>11</v>
      </c>
      <c r="C75" s="11" t="s">
        <v>8</v>
      </c>
      <c r="D75" s="14" t="s">
        <v>7</v>
      </c>
      <c r="E75" s="158" t="s">
        <v>32</v>
      </c>
      <c r="F75" s="159"/>
      <c r="G75" s="160" t="s">
        <v>33</v>
      </c>
      <c r="H75" s="161"/>
      <c r="I75" s="160" t="s">
        <v>34</v>
      </c>
      <c r="J75" s="161"/>
      <c r="K75" s="160" t="s">
        <v>30</v>
      </c>
      <c r="L75" s="162"/>
      <c r="M75" s="79" t="s">
        <v>16</v>
      </c>
      <c r="N75" s="28"/>
      <c r="O75" s="28"/>
      <c r="P75" s="28"/>
    </row>
    <row r="76" spans="1:22" ht="15">
      <c r="A76" s="7"/>
      <c r="B76" s="2" t="s">
        <v>10</v>
      </c>
      <c r="C76" s="2" t="s">
        <v>10</v>
      </c>
      <c r="D76" s="8" t="s">
        <v>10</v>
      </c>
      <c r="E76" s="37" t="s">
        <v>41</v>
      </c>
      <c r="F76" s="57"/>
      <c r="G76" s="32" t="s">
        <v>41</v>
      </c>
      <c r="H76" s="57"/>
      <c r="I76" s="32" t="s">
        <v>41</v>
      </c>
      <c r="J76" s="57"/>
      <c r="K76" s="54" t="s">
        <v>41</v>
      </c>
      <c r="L76" s="57"/>
      <c r="M76" s="80" t="s">
        <v>20</v>
      </c>
      <c r="N76" s="28"/>
      <c r="O76" s="15" t="s">
        <v>11</v>
      </c>
      <c r="P76" s="15" t="s">
        <v>28</v>
      </c>
      <c r="Q76" s="15" t="s">
        <v>29</v>
      </c>
      <c r="S76" s="12" t="s">
        <v>66</v>
      </c>
      <c r="V76" s="1">
        <f>SUM(F76,H76,J76,L76)</f>
        <v>0</v>
      </c>
    </row>
    <row r="77" spans="1:17" ht="14.25">
      <c r="A77" s="65" t="s">
        <v>42</v>
      </c>
      <c r="B77" s="71"/>
      <c r="C77" s="72"/>
      <c r="D77" s="73"/>
      <c r="E77" s="151">
        <f>IF(E11="","",E11)</f>
      </c>
      <c r="F77" s="152"/>
      <c r="G77" s="151">
        <f>IF(G11="","",G11)</f>
      </c>
      <c r="H77" s="152"/>
      <c r="I77" s="151">
        <f>IF(I11="","",I11)</f>
      </c>
      <c r="J77" s="152"/>
      <c r="K77" s="151">
        <f>IF(K11="","",K11)</f>
      </c>
      <c r="L77" s="152"/>
      <c r="M77" s="82"/>
      <c r="N77" s="28"/>
      <c r="O77" s="15"/>
      <c r="P77" s="15"/>
      <c r="Q77" s="15"/>
    </row>
    <row r="78" spans="1:17" ht="14.25">
      <c r="A78" s="66" t="s">
        <v>40</v>
      </c>
      <c r="B78" s="71"/>
      <c r="C78" s="72"/>
      <c r="D78" s="73"/>
      <c r="E78" s="117">
        <f>IF(E77="","",(S80/E77*100))</f>
      </c>
      <c r="F78" s="122"/>
      <c r="G78" s="117">
        <f>IF(G77="","",(T80/G77*100))</f>
      </c>
      <c r="H78" s="122"/>
      <c r="I78" s="117">
        <f>IF(I77="","",(U80/I77*100))</f>
      </c>
      <c r="J78" s="122"/>
      <c r="K78" s="117">
        <f>IF(K77="","",(V80/K77*100))</f>
      </c>
      <c r="L78" s="122"/>
      <c r="M78" s="62"/>
      <c r="N78" s="28"/>
      <c r="O78" s="15"/>
      <c r="P78" s="15"/>
      <c r="Q78" s="15"/>
    </row>
    <row r="79" spans="1:22" ht="14.25">
      <c r="A79" s="67" t="s">
        <v>12</v>
      </c>
      <c r="B79" s="96">
        <f>IF(O79=0,"",O79/M79*100)</f>
      </c>
      <c r="C79" s="69">
        <f>IF(O79=0,"",P79/O79*100)</f>
      </c>
      <c r="D79" s="70">
        <f>IF(O79=0,"",Q79/O79*100)</f>
      </c>
      <c r="E79" s="126">
        <f>E80+E91</f>
        <v>0</v>
      </c>
      <c r="F79" s="127"/>
      <c r="G79" s="126">
        <f>G80+G91</f>
        <v>0</v>
      </c>
      <c r="H79" s="127"/>
      <c r="I79" s="126">
        <f>I80+I91</f>
        <v>0</v>
      </c>
      <c r="J79" s="127"/>
      <c r="K79" s="126">
        <f>K80+K91</f>
        <v>0</v>
      </c>
      <c r="L79" s="145"/>
      <c r="M79" s="81">
        <f>M80+M91</f>
        <v>0</v>
      </c>
      <c r="N79" s="28"/>
      <c r="O79" s="21">
        <f>O80+O91</f>
        <v>0</v>
      </c>
      <c r="P79" s="21">
        <f>P80+P91</f>
        <v>0</v>
      </c>
      <c r="Q79" s="21">
        <f>Q80+Q91</f>
        <v>0</v>
      </c>
      <c r="S79" s="15" t="s">
        <v>58</v>
      </c>
      <c r="T79" s="15" t="s">
        <v>58</v>
      </c>
      <c r="U79" s="15" t="s">
        <v>58</v>
      </c>
      <c r="V79" s="15" t="s">
        <v>58</v>
      </c>
    </row>
    <row r="80" spans="1:22" ht="14.25">
      <c r="A80" s="68" t="s">
        <v>5</v>
      </c>
      <c r="B80" s="96">
        <f>IF(O80=0,"",O80/M80*100)</f>
      </c>
      <c r="C80" s="69">
        <f>IF(O80=0,"",P80/O80*100)</f>
      </c>
      <c r="D80" s="70">
        <f>IF(O80=0,"",Q80/O80*100)</f>
      </c>
      <c r="E80" s="126">
        <f>SUM(E81:F90)</f>
        <v>0</v>
      </c>
      <c r="F80" s="127"/>
      <c r="G80" s="126">
        <f>SUM(G81:H90)</f>
        <v>0</v>
      </c>
      <c r="H80" s="127"/>
      <c r="I80" s="126">
        <f>SUM(I81:J90)</f>
        <v>0</v>
      </c>
      <c r="J80" s="127"/>
      <c r="K80" s="126">
        <f>SUM(K81:L90)</f>
        <v>0</v>
      </c>
      <c r="L80" s="145"/>
      <c r="M80" s="10">
        <f>SUM(M81:M90)</f>
        <v>0</v>
      </c>
      <c r="N80" s="28"/>
      <c r="O80" s="21">
        <f>SUM(O81:O90)</f>
        <v>0</v>
      </c>
      <c r="P80" s="21">
        <f>SUM(P81:P90)</f>
        <v>0</v>
      </c>
      <c r="Q80" s="21">
        <f>SUM(Q81:Q90)</f>
        <v>0</v>
      </c>
      <c r="S80" s="110">
        <f>SUM(S81:S102)</f>
        <v>0</v>
      </c>
      <c r="T80" s="110">
        <f>SUM(T81:T102)</f>
        <v>0</v>
      </c>
      <c r="U80" s="110">
        <f>SUM(U81:U102)</f>
        <v>0</v>
      </c>
      <c r="V80" s="110">
        <f>SUM(V81:V102)</f>
        <v>0</v>
      </c>
    </row>
    <row r="81" spans="1:22" ht="14.25">
      <c r="A81" s="40">
        <f aca="true" t="shared" si="36" ref="A81:A90">IF(A15="","",A15)</f>
      </c>
      <c r="B81" s="101">
        <f aca="true" t="shared" si="37" ref="B81:D90">IF(B15="",0,B15)</f>
        <v>0</v>
      </c>
      <c r="C81" s="51">
        <f t="shared" si="37"/>
        <v>0</v>
      </c>
      <c r="D81" s="52">
        <f t="shared" si="37"/>
        <v>0</v>
      </c>
      <c r="E81" s="123"/>
      <c r="F81" s="124"/>
      <c r="G81" s="123"/>
      <c r="H81" s="124"/>
      <c r="I81" s="123"/>
      <c r="J81" s="124"/>
      <c r="K81" s="123"/>
      <c r="L81" s="124"/>
      <c r="M81" s="29">
        <f aca="true" t="shared" si="38" ref="M81:M90">($F$76*E81+$H$76*G81+$J$76*I81+$L$76*K81)*$M$72</f>
        <v>0</v>
      </c>
      <c r="N81" s="28"/>
      <c r="O81" s="13">
        <f aca="true" t="shared" si="39" ref="O81:O90">M81*B81/100</f>
        <v>0</v>
      </c>
      <c r="P81" s="13">
        <f aca="true" t="shared" si="40" ref="P81:P90">IF(C81=0,0,C81/100*O81)</f>
        <v>0</v>
      </c>
      <c r="Q81" s="13">
        <f aca="true" t="shared" si="41" ref="Q81:Q90">IF(D81=0,0,D81/100*O81)</f>
        <v>0</v>
      </c>
      <c r="S81" s="15">
        <f aca="true" t="shared" si="42" ref="S81:S90">B81*E81/100</f>
        <v>0</v>
      </c>
      <c r="T81" s="15">
        <f aca="true" t="shared" si="43" ref="T81:T90">B81*G81/100</f>
        <v>0</v>
      </c>
      <c r="U81" s="15">
        <f aca="true" t="shared" si="44" ref="U81:U90">B81*I81/100</f>
        <v>0</v>
      </c>
      <c r="V81" s="15">
        <f aca="true" t="shared" si="45" ref="V81:V90">B81*K81/100</f>
        <v>0</v>
      </c>
    </row>
    <row r="82" spans="1:22" ht="14.25">
      <c r="A82" s="40">
        <f t="shared" si="36"/>
      </c>
      <c r="B82" s="101">
        <f t="shared" si="37"/>
        <v>0</v>
      </c>
      <c r="C82" s="51">
        <f t="shared" si="37"/>
        <v>0</v>
      </c>
      <c r="D82" s="52">
        <f t="shared" si="37"/>
        <v>0</v>
      </c>
      <c r="E82" s="123"/>
      <c r="F82" s="124"/>
      <c r="G82" s="123"/>
      <c r="H82" s="124"/>
      <c r="I82" s="123"/>
      <c r="J82" s="124"/>
      <c r="K82" s="123"/>
      <c r="L82" s="124"/>
      <c r="M82" s="29">
        <f t="shared" si="38"/>
        <v>0</v>
      </c>
      <c r="N82" s="28"/>
      <c r="O82" s="13">
        <f t="shared" si="39"/>
        <v>0</v>
      </c>
      <c r="P82" s="13">
        <f t="shared" si="40"/>
        <v>0</v>
      </c>
      <c r="Q82" s="13">
        <f t="shared" si="41"/>
        <v>0</v>
      </c>
      <c r="S82" s="15">
        <f t="shared" si="42"/>
        <v>0</v>
      </c>
      <c r="T82" s="15">
        <f t="shared" si="43"/>
        <v>0</v>
      </c>
      <c r="U82" s="15">
        <f t="shared" si="44"/>
        <v>0</v>
      </c>
      <c r="V82" s="15">
        <f t="shared" si="45"/>
        <v>0</v>
      </c>
    </row>
    <row r="83" spans="1:22" ht="14.25">
      <c r="A83" s="40">
        <f t="shared" si="36"/>
      </c>
      <c r="B83" s="101">
        <f t="shared" si="37"/>
        <v>0</v>
      </c>
      <c r="C83" s="51">
        <f t="shared" si="37"/>
        <v>0</v>
      </c>
      <c r="D83" s="52">
        <f t="shared" si="37"/>
        <v>0</v>
      </c>
      <c r="E83" s="123"/>
      <c r="F83" s="124"/>
      <c r="G83" s="123"/>
      <c r="H83" s="124"/>
      <c r="I83" s="123"/>
      <c r="J83" s="124"/>
      <c r="K83" s="123"/>
      <c r="L83" s="124"/>
      <c r="M83" s="29">
        <f t="shared" si="38"/>
        <v>0</v>
      </c>
      <c r="N83" s="28"/>
      <c r="O83" s="13">
        <f t="shared" si="39"/>
        <v>0</v>
      </c>
      <c r="P83" s="13">
        <f t="shared" si="40"/>
        <v>0</v>
      </c>
      <c r="Q83" s="13">
        <f t="shared" si="41"/>
        <v>0</v>
      </c>
      <c r="S83" s="15">
        <f t="shared" si="42"/>
        <v>0</v>
      </c>
      <c r="T83" s="15">
        <f t="shared" si="43"/>
        <v>0</v>
      </c>
      <c r="U83" s="15">
        <f t="shared" si="44"/>
        <v>0</v>
      </c>
      <c r="V83" s="15">
        <f t="shared" si="45"/>
        <v>0</v>
      </c>
    </row>
    <row r="84" spans="1:22" ht="14.25">
      <c r="A84" s="40">
        <f t="shared" si="36"/>
      </c>
      <c r="B84" s="101">
        <f t="shared" si="37"/>
        <v>0</v>
      </c>
      <c r="C84" s="51">
        <f t="shared" si="37"/>
        <v>0</v>
      </c>
      <c r="D84" s="52">
        <f t="shared" si="37"/>
        <v>0</v>
      </c>
      <c r="E84" s="123"/>
      <c r="F84" s="124"/>
      <c r="G84" s="123"/>
      <c r="H84" s="124"/>
      <c r="I84" s="123"/>
      <c r="J84" s="124"/>
      <c r="K84" s="123"/>
      <c r="L84" s="124"/>
      <c r="M84" s="29">
        <f t="shared" si="38"/>
        <v>0</v>
      </c>
      <c r="N84" s="28"/>
      <c r="O84" s="13">
        <f t="shared" si="39"/>
        <v>0</v>
      </c>
      <c r="P84" s="13">
        <f t="shared" si="40"/>
        <v>0</v>
      </c>
      <c r="Q84" s="13">
        <f t="shared" si="41"/>
        <v>0</v>
      </c>
      <c r="S84" s="15">
        <f t="shared" si="42"/>
        <v>0</v>
      </c>
      <c r="T84" s="15">
        <f t="shared" si="43"/>
        <v>0</v>
      </c>
      <c r="U84" s="15">
        <f t="shared" si="44"/>
        <v>0</v>
      </c>
      <c r="V84" s="15">
        <f t="shared" si="45"/>
        <v>0</v>
      </c>
    </row>
    <row r="85" spans="1:22" ht="14.25">
      <c r="A85" s="40">
        <f t="shared" si="36"/>
      </c>
      <c r="B85" s="101">
        <f t="shared" si="37"/>
        <v>0</v>
      </c>
      <c r="C85" s="51">
        <f t="shared" si="37"/>
        <v>0</v>
      </c>
      <c r="D85" s="52">
        <f t="shared" si="37"/>
        <v>0</v>
      </c>
      <c r="E85" s="123"/>
      <c r="F85" s="124"/>
      <c r="G85" s="123"/>
      <c r="H85" s="124"/>
      <c r="I85" s="123"/>
      <c r="J85" s="124"/>
      <c r="K85" s="123"/>
      <c r="L85" s="124"/>
      <c r="M85" s="29">
        <f t="shared" si="38"/>
        <v>0</v>
      </c>
      <c r="N85" s="28"/>
      <c r="O85" s="13">
        <f t="shared" si="39"/>
        <v>0</v>
      </c>
      <c r="P85" s="13">
        <f t="shared" si="40"/>
        <v>0</v>
      </c>
      <c r="Q85" s="13">
        <f t="shared" si="41"/>
        <v>0</v>
      </c>
      <c r="S85" s="15">
        <f t="shared" si="42"/>
        <v>0</v>
      </c>
      <c r="T85" s="15">
        <f t="shared" si="43"/>
        <v>0</v>
      </c>
      <c r="U85" s="15">
        <f t="shared" si="44"/>
        <v>0</v>
      </c>
      <c r="V85" s="15">
        <f t="shared" si="45"/>
        <v>0</v>
      </c>
    </row>
    <row r="86" spans="1:22" ht="14.25">
      <c r="A86" s="40">
        <f t="shared" si="36"/>
      </c>
      <c r="B86" s="101">
        <f t="shared" si="37"/>
        <v>0</v>
      </c>
      <c r="C86" s="51">
        <f t="shared" si="37"/>
        <v>0</v>
      </c>
      <c r="D86" s="52">
        <f t="shared" si="37"/>
        <v>0</v>
      </c>
      <c r="E86" s="123"/>
      <c r="F86" s="124"/>
      <c r="G86" s="123"/>
      <c r="H86" s="124"/>
      <c r="I86" s="123"/>
      <c r="J86" s="124"/>
      <c r="K86" s="123"/>
      <c r="L86" s="124"/>
      <c r="M86" s="29">
        <f t="shared" si="38"/>
        <v>0</v>
      </c>
      <c r="N86" s="28"/>
      <c r="O86" s="13">
        <f t="shared" si="39"/>
        <v>0</v>
      </c>
      <c r="P86" s="13">
        <f t="shared" si="40"/>
        <v>0</v>
      </c>
      <c r="Q86" s="13">
        <f t="shared" si="41"/>
        <v>0</v>
      </c>
      <c r="S86" s="15">
        <f t="shared" si="42"/>
        <v>0</v>
      </c>
      <c r="T86" s="15">
        <f t="shared" si="43"/>
        <v>0</v>
      </c>
      <c r="U86" s="15">
        <f t="shared" si="44"/>
        <v>0</v>
      </c>
      <c r="V86" s="15">
        <f t="shared" si="45"/>
        <v>0</v>
      </c>
    </row>
    <row r="87" spans="1:22" ht="14.25">
      <c r="A87" s="40">
        <f t="shared" si="36"/>
      </c>
      <c r="B87" s="101">
        <f t="shared" si="37"/>
        <v>0</v>
      </c>
      <c r="C87" s="51">
        <f t="shared" si="37"/>
        <v>0</v>
      </c>
      <c r="D87" s="52">
        <f t="shared" si="37"/>
        <v>0</v>
      </c>
      <c r="E87" s="123"/>
      <c r="F87" s="124"/>
      <c r="G87" s="123"/>
      <c r="H87" s="124"/>
      <c r="I87" s="123"/>
      <c r="J87" s="124"/>
      <c r="K87" s="123"/>
      <c r="L87" s="124"/>
      <c r="M87" s="29">
        <f t="shared" si="38"/>
        <v>0</v>
      </c>
      <c r="N87" s="28"/>
      <c r="O87" s="13">
        <f t="shared" si="39"/>
        <v>0</v>
      </c>
      <c r="P87" s="13">
        <f t="shared" si="40"/>
        <v>0</v>
      </c>
      <c r="Q87" s="13">
        <f t="shared" si="41"/>
        <v>0</v>
      </c>
      <c r="S87" s="15">
        <f t="shared" si="42"/>
        <v>0</v>
      </c>
      <c r="T87" s="15">
        <f t="shared" si="43"/>
        <v>0</v>
      </c>
      <c r="U87" s="15">
        <f t="shared" si="44"/>
        <v>0</v>
      </c>
      <c r="V87" s="15">
        <f t="shared" si="45"/>
        <v>0</v>
      </c>
    </row>
    <row r="88" spans="1:22" ht="14.25">
      <c r="A88" s="40">
        <f t="shared" si="36"/>
      </c>
      <c r="B88" s="101">
        <f t="shared" si="37"/>
        <v>0</v>
      </c>
      <c r="C88" s="51">
        <f t="shared" si="37"/>
        <v>0</v>
      </c>
      <c r="D88" s="52">
        <f t="shared" si="37"/>
        <v>0</v>
      </c>
      <c r="E88" s="123"/>
      <c r="F88" s="124"/>
      <c r="G88" s="123"/>
      <c r="H88" s="124"/>
      <c r="I88" s="123"/>
      <c r="J88" s="124"/>
      <c r="K88" s="123"/>
      <c r="L88" s="124"/>
      <c r="M88" s="29">
        <f t="shared" si="38"/>
        <v>0</v>
      </c>
      <c r="N88" s="28"/>
      <c r="O88" s="13">
        <f t="shared" si="39"/>
        <v>0</v>
      </c>
      <c r="P88" s="13">
        <f t="shared" si="40"/>
        <v>0</v>
      </c>
      <c r="Q88" s="13">
        <f t="shared" si="41"/>
        <v>0</v>
      </c>
      <c r="S88" s="15">
        <f t="shared" si="42"/>
        <v>0</v>
      </c>
      <c r="T88" s="15">
        <f t="shared" si="43"/>
        <v>0</v>
      </c>
      <c r="U88" s="15">
        <f t="shared" si="44"/>
        <v>0</v>
      </c>
      <c r="V88" s="15">
        <f t="shared" si="45"/>
        <v>0</v>
      </c>
    </row>
    <row r="89" spans="1:22" ht="14.25">
      <c r="A89" s="40">
        <f t="shared" si="36"/>
      </c>
      <c r="B89" s="101">
        <f t="shared" si="37"/>
        <v>0</v>
      </c>
      <c r="C89" s="51">
        <f t="shared" si="37"/>
        <v>0</v>
      </c>
      <c r="D89" s="52">
        <f t="shared" si="37"/>
        <v>0</v>
      </c>
      <c r="E89" s="123"/>
      <c r="F89" s="124"/>
      <c r="G89" s="123"/>
      <c r="H89" s="124"/>
      <c r="I89" s="123"/>
      <c r="J89" s="124"/>
      <c r="K89" s="123"/>
      <c r="L89" s="124"/>
      <c r="M89" s="29">
        <f t="shared" si="38"/>
        <v>0</v>
      </c>
      <c r="N89" s="28"/>
      <c r="O89" s="13">
        <f t="shared" si="39"/>
        <v>0</v>
      </c>
      <c r="P89" s="13">
        <f t="shared" si="40"/>
        <v>0</v>
      </c>
      <c r="Q89" s="13">
        <f t="shared" si="41"/>
        <v>0</v>
      </c>
      <c r="S89" s="15">
        <f t="shared" si="42"/>
        <v>0</v>
      </c>
      <c r="T89" s="15">
        <f t="shared" si="43"/>
        <v>0</v>
      </c>
      <c r="U89" s="15">
        <f t="shared" si="44"/>
        <v>0</v>
      </c>
      <c r="V89" s="15">
        <f t="shared" si="45"/>
        <v>0</v>
      </c>
    </row>
    <row r="90" spans="1:22" ht="14.25">
      <c r="A90" s="40">
        <f t="shared" si="36"/>
      </c>
      <c r="B90" s="101">
        <f t="shared" si="37"/>
        <v>0</v>
      </c>
      <c r="C90" s="51">
        <f t="shared" si="37"/>
        <v>0</v>
      </c>
      <c r="D90" s="52">
        <f t="shared" si="37"/>
        <v>0</v>
      </c>
      <c r="E90" s="123"/>
      <c r="F90" s="124"/>
      <c r="G90" s="123"/>
      <c r="H90" s="124"/>
      <c r="I90" s="123"/>
      <c r="J90" s="124"/>
      <c r="K90" s="123"/>
      <c r="L90" s="124"/>
      <c r="M90" s="29">
        <f t="shared" si="38"/>
        <v>0</v>
      </c>
      <c r="N90" s="28"/>
      <c r="O90" s="13">
        <f t="shared" si="39"/>
        <v>0</v>
      </c>
      <c r="P90" s="13">
        <f t="shared" si="40"/>
        <v>0</v>
      </c>
      <c r="Q90" s="13">
        <f t="shared" si="41"/>
        <v>0</v>
      </c>
      <c r="S90" s="15">
        <f t="shared" si="42"/>
        <v>0</v>
      </c>
      <c r="T90" s="15">
        <f t="shared" si="43"/>
        <v>0</v>
      </c>
      <c r="U90" s="15">
        <f t="shared" si="44"/>
        <v>0</v>
      </c>
      <c r="V90" s="15">
        <f t="shared" si="45"/>
        <v>0</v>
      </c>
    </row>
    <row r="91" spans="1:22" ht="14.25">
      <c r="A91" s="76" t="s">
        <v>6</v>
      </c>
      <c r="B91" s="96">
        <f>IF(O91=0,"",O91/M91*100)</f>
      </c>
      <c r="C91" s="69">
        <f>IF(O91=0,"",P91/O91*100)</f>
      </c>
      <c r="D91" s="70">
        <f>IF(O91=0,"",Q91/O91*100)</f>
      </c>
      <c r="E91" s="126">
        <f>SUM(E92:F102)</f>
        <v>0</v>
      </c>
      <c r="F91" s="127"/>
      <c r="G91" s="126">
        <f>SUM(G92:H102)</f>
        <v>0</v>
      </c>
      <c r="H91" s="127"/>
      <c r="I91" s="126">
        <f>SUM(I92:J102)</f>
        <v>0</v>
      </c>
      <c r="J91" s="127"/>
      <c r="K91" s="126">
        <f>SUM(K92:L102)</f>
        <v>0</v>
      </c>
      <c r="L91" s="145"/>
      <c r="M91" s="10">
        <f>SUM(M92:M102)</f>
        <v>0</v>
      </c>
      <c r="N91" s="28"/>
      <c r="O91" s="21">
        <f>SUM(O92:O102)</f>
        <v>0</v>
      </c>
      <c r="P91" s="21">
        <f>SUM(P92:P102)</f>
        <v>0</v>
      </c>
      <c r="Q91" s="21">
        <f>SUM(Q92:Q102)</f>
        <v>0</v>
      </c>
      <c r="S91" s="111"/>
      <c r="T91" s="111"/>
      <c r="U91" s="111"/>
      <c r="V91" s="111"/>
    </row>
    <row r="92" spans="1:22" ht="14.25">
      <c r="A92" s="40">
        <f aca="true" t="shared" si="46" ref="A92:A102">IF(A26="","",A26)</f>
      </c>
      <c r="B92" s="101">
        <f aca="true" t="shared" si="47" ref="B92:D102">IF(B26="",0,B26)</f>
        <v>0</v>
      </c>
      <c r="C92" s="51">
        <f t="shared" si="47"/>
        <v>0</v>
      </c>
      <c r="D92" s="52">
        <f t="shared" si="47"/>
        <v>0</v>
      </c>
      <c r="E92" s="123"/>
      <c r="F92" s="124"/>
      <c r="G92" s="123"/>
      <c r="H92" s="124"/>
      <c r="I92" s="123"/>
      <c r="J92" s="124"/>
      <c r="K92" s="123"/>
      <c r="L92" s="124"/>
      <c r="M92" s="29">
        <f aca="true" t="shared" si="48" ref="M92:M102">($F$76*E92+$H$76*G92+$J$76*I92+$L$76*K92)*$M$72</f>
        <v>0</v>
      </c>
      <c r="N92" s="28"/>
      <c r="O92" s="13">
        <f aca="true" t="shared" si="49" ref="O92:O102">M92*B92/100</f>
        <v>0</v>
      </c>
      <c r="P92" s="13">
        <f aca="true" t="shared" si="50" ref="P92:P102">IF(C92=0,0,C92/100*O92)</f>
        <v>0</v>
      </c>
      <c r="Q92" s="13">
        <f aca="true" t="shared" si="51" ref="Q92:Q102">IF(D92=0,0,D92/100*O92)</f>
        <v>0</v>
      </c>
      <c r="S92" s="15">
        <f aca="true" t="shared" si="52" ref="S92:S102">B92*E92/100</f>
        <v>0</v>
      </c>
      <c r="T92" s="15">
        <f aca="true" t="shared" si="53" ref="T92:T102">B92*G92/100</f>
        <v>0</v>
      </c>
      <c r="U92" s="15">
        <f aca="true" t="shared" si="54" ref="U92:U102">B92*I92/100</f>
        <v>0</v>
      </c>
      <c r="V92" s="15">
        <f aca="true" t="shared" si="55" ref="V92:V102">B92*K92/100</f>
        <v>0</v>
      </c>
    </row>
    <row r="93" spans="1:22" ht="14.25">
      <c r="A93" s="40">
        <f t="shared" si="46"/>
      </c>
      <c r="B93" s="101">
        <f t="shared" si="47"/>
        <v>0</v>
      </c>
      <c r="C93" s="51">
        <f t="shared" si="47"/>
        <v>0</v>
      </c>
      <c r="D93" s="52">
        <f t="shared" si="47"/>
        <v>0</v>
      </c>
      <c r="E93" s="123"/>
      <c r="F93" s="124"/>
      <c r="G93" s="123"/>
      <c r="H93" s="124"/>
      <c r="I93" s="123"/>
      <c r="J93" s="124"/>
      <c r="K93" s="123"/>
      <c r="L93" s="124"/>
      <c r="M93" s="29">
        <f t="shared" si="48"/>
        <v>0</v>
      </c>
      <c r="N93" s="28"/>
      <c r="O93" s="13">
        <f t="shared" si="49"/>
        <v>0</v>
      </c>
      <c r="P93" s="13">
        <f t="shared" si="50"/>
        <v>0</v>
      </c>
      <c r="Q93" s="13">
        <f t="shared" si="51"/>
        <v>0</v>
      </c>
      <c r="S93" s="15">
        <f t="shared" si="52"/>
        <v>0</v>
      </c>
      <c r="T93" s="15">
        <f t="shared" si="53"/>
        <v>0</v>
      </c>
      <c r="U93" s="15">
        <f t="shared" si="54"/>
        <v>0</v>
      </c>
      <c r="V93" s="15">
        <f t="shared" si="55"/>
        <v>0</v>
      </c>
    </row>
    <row r="94" spans="1:22" ht="14.25">
      <c r="A94" s="40">
        <f t="shared" si="46"/>
      </c>
      <c r="B94" s="101">
        <f t="shared" si="47"/>
        <v>0</v>
      </c>
      <c r="C94" s="51">
        <f t="shared" si="47"/>
        <v>0</v>
      </c>
      <c r="D94" s="52">
        <f t="shared" si="47"/>
        <v>0</v>
      </c>
      <c r="E94" s="123"/>
      <c r="F94" s="124"/>
      <c r="G94" s="123"/>
      <c r="H94" s="124"/>
      <c r="I94" s="123"/>
      <c r="J94" s="124"/>
      <c r="K94" s="123"/>
      <c r="L94" s="124"/>
      <c r="M94" s="29">
        <f t="shared" si="48"/>
        <v>0</v>
      </c>
      <c r="N94" s="28"/>
      <c r="O94" s="13">
        <f t="shared" si="49"/>
        <v>0</v>
      </c>
      <c r="P94" s="13">
        <f t="shared" si="50"/>
        <v>0</v>
      </c>
      <c r="Q94" s="13">
        <f t="shared" si="51"/>
        <v>0</v>
      </c>
      <c r="S94" s="15">
        <f t="shared" si="52"/>
        <v>0</v>
      </c>
      <c r="T94" s="15">
        <f t="shared" si="53"/>
        <v>0</v>
      </c>
      <c r="U94" s="15">
        <f t="shared" si="54"/>
        <v>0</v>
      </c>
      <c r="V94" s="15">
        <f t="shared" si="55"/>
        <v>0</v>
      </c>
    </row>
    <row r="95" spans="1:22" ht="14.25">
      <c r="A95" s="40">
        <f t="shared" si="46"/>
      </c>
      <c r="B95" s="101">
        <f t="shared" si="47"/>
        <v>0</v>
      </c>
      <c r="C95" s="51">
        <f t="shared" si="47"/>
        <v>0</v>
      </c>
      <c r="D95" s="52">
        <f t="shared" si="47"/>
        <v>0</v>
      </c>
      <c r="E95" s="123"/>
      <c r="F95" s="124"/>
      <c r="G95" s="123"/>
      <c r="H95" s="124"/>
      <c r="I95" s="123"/>
      <c r="J95" s="124"/>
      <c r="K95" s="123"/>
      <c r="L95" s="124"/>
      <c r="M95" s="29">
        <f t="shared" si="48"/>
        <v>0</v>
      </c>
      <c r="N95" s="28"/>
      <c r="O95" s="13">
        <f t="shared" si="49"/>
        <v>0</v>
      </c>
      <c r="P95" s="13">
        <f t="shared" si="50"/>
        <v>0</v>
      </c>
      <c r="Q95" s="13">
        <f t="shared" si="51"/>
        <v>0</v>
      </c>
      <c r="S95" s="15">
        <f t="shared" si="52"/>
        <v>0</v>
      </c>
      <c r="T95" s="15">
        <f t="shared" si="53"/>
        <v>0</v>
      </c>
      <c r="U95" s="15">
        <f t="shared" si="54"/>
        <v>0</v>
      </c>
      <c r="V95" s="15">
        <f t="shared" si="55"/>
        <v>0</v>
      </c>
    </row>
    <row r="96" spans="1:22" ht="14.25">
      <c r="A96" s="40">
        <f t="shared" si="46"/>
      </c>
      <c r="B96" s="101">
        <f t="shared" si="47"/>
        <v>0</v>
      </c>
      <c r="C96" s="51">
        <f t="shared" si="47"/>
        <v>0</v>
      </c>
      <c r="D96" s="52">
        <f t="shared" si="47"/>
        <v>0</v>
      </c>
      <c r="E96" s="123"/>
      <c r="F96" s="124"/>
      <c r="G96" s="123"/>
      <c r="H96" s="124"/>
      <c r="I96" s="123"/>
      <c r="J96" s="124"/>
      <c r="K96" s="123"/>
      <c r="L96" s="124"/>
      <c r="M96" s="29">
        <f t="shared" si="48"/>
        <v>0</v>
      </c>
      <c r="N96" s="28"/>
      <c r="O96" s="13">
        <f t="shared" si="49"/>
        <v>0</v>
      </c>
      <c r="P96" s="13">
        <f t="shared" si="50"/>
        <v>0</v>
      </c>
      <c r="Q96" s="13">
        <f t="shared" si="51"/>
        <v>0</v>
      </c>
      <c r="S96" s="15">
        <f t="shared" si="52"/>
        <v>0</v>
      </c>
      <c r="T96" s="15">
        <f t="shared" si="53"/>
        <v>0</v>
      </c>
      <c r="U96" s="15">
        <f t="shared" si="54"/>
        <v>0</v>
      </c>
      <c r="V96" s="15">
        <f t="shared" si="55"/>
        <v>0</v>
      </c>
    </row>
    <row r="97" spans="1:22" ht="14.25">
      <c r="A97" s="40">
        <f t="shared" si="46"/>
      </c>
      <c r="B97" s="101">
        <f t="shared" si="47"/>
        <v>0</v>
      </c>
      <c r="C97" s="51">
        <f t="shared" si="47"/>
        <v>0</v>
      </c>
      <c r="D97" s="52">
        <f t="shared" si="47"/>
        <v>0</v>
      </c>
      <c r="E97" s="123"/>
      <c r="F97" s="124"/>
      <c r="G97" s="123"/>
      <c r="H97" s="124"/>
      <c r="I97" s="123"/>
      <c r="J97" s="124"/>
      <c r="K97" s="123"/>
      <c r="L97" s="124"/>
      <c r="M97" s="29">
        <f t="shared" si="48"/>
        <v>0</v>
      </c>
      <c r="N97" s="28"/>
      <c r="O97" s="13">
        <f t="shared" si="49"/>
        <v>0</v>
      </c>
      <c r="P97" s="13">
        <f t="shared" si="50"/>
        <v>0</v>
      </c>
      <c r="Q97" s="13">
        <f t="shared" si="51"/>
        <v>0</v>
      </c>
      <c r="S97" s="15">
        <f t="shared" si="52"/>
        <v>0</v>
      </c>
      <c r="T97" s="15">
        <f t="shared" si="53"/>
        <v>0</v>
      </c>
      <c r="U97" s="15">
        <f t="shared" si="54"/>
        <v>0</v>
      </c>
      <c r="V97" s="15">
        <f t="shared" si="55"/>
        <v>0</v>
      </c>
    </row>
    <row r="98" spans="1:22" ht="14.25">
      <c r="A98" s="40">
        <f t="shared" si="46"/>
      </c>
      <c r="B98" s="101">
        <f t="shared" si="47"/>
        <v>0</v>
      </c>
      <c r="C98" s="51">
        <f t="shared" si="47"/>
        <v>0</v>
      </c>
      <c r="D98" s="52">
        <f t="shared" si="47"/>
        <v>0</v>
      </c>
      <c r="E98" s="123"/>
      <c r="F98" s="124"/>
      <c r="G98" s="123"/>
      <c r="H98" s="124"/>
      <c r="I98" s="123"/>
      <c r="J98" s="124"/>
      <c r="K98" s="123"/>
      <c r="L98" s="124"/>
      <c r="M98" s="29">
        <f t="shared" si="48"/>
        <v>0</v>
      </c>
      <c r="N98" s="28"/>
      <c r="O98" s="13">
        <f t="shared" si="49"/>
        <v>0</v>
      </c>
      <c r="P98" s="13">
        <f t="shared" si="50"/>
        <v>0</v>
      </c>
      <c r="Q98" s="13">
        <f t="shared" si="51"/>
        <v>0</v>
      </c>
      <c r="S98" s="15">
        <f t="shared" si="52"/>
        <v>0</v>
      </c>
      <c r="T98" s="15">
        <f t="shared" si="53"/>
        <v>0</v>
      </c>
      <c r="U98" s="15">
        <f t="shared" si="54"/>
        <v>0</v>
      </c>
      <c r="V98" s="15">
        <f t="shared" si="55"/>
        <v>0</v>
      </c>
    </row>
    <row r="99" spans="1:22" ht="14.25">
      <c r="A99" s="40">
        <f t="shared" si="46"/>
      </c>
      <c r="B99" s="101">
        <f t="shared" si="47"/>
        <v>0</v>
      </c>
      <c r="C99" s="51">
        <f t="shared" si="47"/>
        <v>0</v>
      </c>
      <c r="D99" s="52">
        <f t="shared" si="47"/>
        <v>0</v>
      </c>
      <c r="E99" s="123"/>
      <c r="F99" s="124"/>
      <c r="G99" s="123"/>
      <c r="H99" s="124"/>
      <c r="I99" s="123"/>
      <c r="J99" s="124"/>
      <c r="K99" s="123"/>
      <c r="L99" s="124"/>
      <c r="M99" s="29">
        <f t="shared" si="48"/>
        <v>0</v>
      </c>
      <c r="N99" s="28"/>
      <c r="O99" s="13">
        <f t="shared" si="49"/>
        <v>0</v>
      </c>
      <c r="P99" s="13">
        <f t="shared" si="50"/>
        <v>0</v>
      </c>
      <c r="Q99" s="13">
        <f t="shared" si="51"/>
        <v>0</v>
      </c>
      <c r="S99" s="15">
        <f t="shared" si="52"/>
        <v>0</v>
      </c>
      <c r="T99" s="15">
        <f t="shared" si="53"/>
        <v>0</v>
      </c>
      <c r="U99" s="15">
        <f t="shared" si="54"/>
        <v>0</v>
      </c>
      <c r="V99" s="15">
        <f t="shared" si="55"/>
        <v>0</v>
      </c>
    </row>
    <row r="100" spans="1:22" ht="14.25">
      <c r="A100" s="40">
        <f t="shared" si="46"/>
      </c>
      <c r="B100" s="101">
        <f t="shared" si="47"/>
        <v>0</v>
      </c>
      <c r="C100" s="51">
        <f t="shared" si="47"/>
        <v>0</v>
      </c>
      <c r="D100" s="52">
        <f t="shared" si="47"/>
        <v>0</v>
      </c>
      <c r="E100" s="123"/>
      <c r="F100" s="124"/>
      <c r="G100" s="123"/>
      <c r="H100" s="124"/>
      <c r="I100" s="123"/>
      <c r="J100" s="124"/>
      <c r="K100" s="123"/>
      <c r="L100" s="124"/>
      <c r="M100" s="29">
        <f t="shared" si="48"/>
        <v>0</v>
      </c>
      <c r="N100" s="28"/>
      <c r="O100" s="13">
        <f t="shared" si="49"/>
        <v>0</v>
      </c>
      <c r="P100" s="13">
        <f t="shared" si="50"/>
        <v>0</v>
      </c>
      <c r="Q100" s="13">
        <f t="shared" si="51"/>
        <v>0</v>
      </c>
      <c r="S100" s="15">
        <f t="shared" si="52"/>
        <v>0</v>
      </c>
      <c r="T100" s="15">
        <f t="shared" si="53"/>
        <v>0</v>
      </c>
      <c r="U100" s="15">
        <f t="shared" si="54"/>
        <v>0</v>
      </c>
      <c r="V100" s="15">
        <f t="shared" si="55"/>
        <v>0</v>
      </c>
    </row>
    <row r="101" spans="1:22" ht="14.25">
      <c r="A101" s="40">
        <f t="shared" si="46"/>
      </c>
      <c r="B101" s="101">
        <f t="shared" si="47"/>
        <v>0</v>
      </c>
      <c r="C101" s="51">
        <f t="shared" si="47"/>
        <v>0</v>
      </c>
      <c r="D101" s="52">
        <f t="shared" si="47"/>
        <v>0</v>
      </c>
      <c r="E101" s="123"/>
      <c r="F101" s="124"/>
      <c r="G101" s="123"/>
      <c r="H101" s="124"/>
      <c r="I101" s="123"/>
      <c r="J101" s="124"/>
      <c r="K101" s="123"/>
      <c r="L101" s="124"/>
      <c r="M101" s="29">
        <f t="shared" si="48"/>
        <v>0</v>
      </c>
      <c r="N101" s="28"/>
      <c r="O101" s="13">
        <f t="shared" si="49"/>
        <v>0</v>
      </c>
      <c r="P101" s="13">
        <f t="shared" si="50"/>
        <v>0</v>
      </c>
      <c r="Q101" s="13">
        <f t="shared" si="51"/>
        <v>0</v>
      </c>
      <c r="S101" s="15">
        <f t="shared" si="52"/>
        <v>0</v>
      </c>
      <c r="T101" s="15">
        <f t="shared" si="53"/>
        <v>0</v>
      </c>
      <c r="U101" s="15">
        <f t="shared" si="54"/>
        <v>0</v>
      </c>
      <c r="V101" s="15">
        <f t="shared" si="55"/>
        <v>0</v>
      </c>
    </row>
    <row r="102" spans="1:22" ht="14.25">
      <c r="A102" s="40">
        <f t="shared" si="46"/>
      </c>
      <c r="B102" s="101">
        <f t="shared" si="47"/>
        <v>0</v>
      </c>
      <c r="C102" s="51">
        <f t="shared" si="47"/>
        <v>0</v>
      </c>
      <c r="D102" s="52">
        <f t="shared" si="47"/>
        <v>0</v>
      </c>
      <c r="E102" s="123"/>
      <c r="F102" s="124"/>
      <c r="G102" s="123"/>
      <c r="H102" s="124"/>
      <c r="I102" s="123"/>
      <c r="J102" s="124"/>
      <c r="K102" s="123"/>
      <c r="L102" s="124"/>
      <c r="M102" s="29">
        <f t="shared" si="48"/>
        <v>0</v>
      </c>
      <c r="N102" s="28"/>
      <c r="O102" s="13">
        <f t="shared" si="49"/>
        <v>0</v>
      </c>
      <c r="P102" s="13">
        <f t="shared" si="50"/>
        <v>0</v>
      </c>
      <c r="Q102" s="13">
        <f t="shared" si="51"/>
        <v>0</v>
      </c>
      <c r="S102" s="15">
        <f t="shared" si="52"/>
        <v>0</v>
      </c>
      <c r="T102" s="15">
        <f t="shared" si="53"/>
        <v>0</v>
      </c>
      <c r="U102" s="15">
        <f t="shared" si="54"/>
        <v>0</v>
      </c>
      <c r="V102" s="15">
        <f t="shared" si="55"/>
        <v>0</v>
      </c>
    </row>
    <row r="103" spans="13:16" ht="14.25">
      <c r="M103" s="28"/>
      <c r="N103" s="28"/>
      <c r="O103" s="28"/>
      <c r="P103" s="28"/>
    </row>
    <row r="104" spans="13:16" ht="14.25">
      <c r="M104" s="28"/>
      <c r="N104" s="28"/>
      <c r="O104" s="28"/>
      <c r="P104" s="28"/>
    </row>
    <row r="105" spans="1:16" ht="18">
      <c r="A105" s="20" t="s">
        <v>56</v>
      </c>
      <c r="M105" s="28"/>
      <c r="N105" s="28"/>
      <c r="O105" s="28"/>
      <c r="P105" s="28"/>
    </row>
    <row r="106" spans="1:16" ht="14.25">
      <c r="A106" s="12" t="s">
        <v>19</v>
      </c>
      <c r="D106" s="30">
        <f>M6+M39+M72</f>
        <v>0</v>
      </c>
      <c r="M106" s="28"/>
      <c r="N106" s="28"/>
      <c r="O106" s="28"/>
      <c r="P106" s="28"/>
    </row>
    <row r="107" spans="13:16" ht="14.25">
      <c r="M107" s="28"/>
      <c r="N107" s="28"/>
      <c r="O107" s="28"/>
      <c r="P107" s="28"/>
    </row>
    <row r="108" spans="1:20" ht="15">
      <c r="A108" s="3"/>
      <c r="E108" s="18" t="s">
        <v>23</v>
      </c>
      <c r="G108" s="92" t="s">
        <v>50</v>
      </c>
      <c r="N108" s="28"/>
      <c r="O108" s="28"/>
      <c r="P108" s="28"/>
      <c r="Q108" s="1" t="s">
        <v>60</v>
      </c>
      <c r="T108" s="1">
        <f>IF(V76&gt;0,AVERAGE(V10,V43,V76),IF(V43&gt;0,AVERAGE(V10,V43),V10))</f>
        <v>0</v>
      </c>
    </row>
    <row r="109" spans="1:16" ht="15">
      <c r="A109" s="3"/>
      <c r="B109" s="130" t="s">
        <v>35</v>
      </c>
      <c r="C109" s="131"/>
      <c r="D109" s="131"/>
      <c r="E109" s="19" t="s">
        <v>26</v>
      </c>
      <c r="N109" s="28"/>
      <c r="O109" s="28"/>
      <c r="P109" s="28"/>
    </row>
    <row r="110" spans="1:16" ht="15">
      <c r="A110" s="6" t="s">
        <v>4</v>
      </c>
      <c r="B110" s="11" t="s">
        <v>11</v>
      </c>
      <c r="C110" s="11" t="s">
        <v>8</v>
      </c>
      <c r="D110" s="14" t="s">
        <v>7</v>
      </c>
      <c r="E110" s="83" t="s">
        <v>16</v>
      </c>
      <c r="G110" s="103" t="s">
        <v>52</v>
      </c>
      <c r="H110" s="105"/>
      <c r="I110" s="105"/>
      <c r="J110" s="105"/>
      <c r="K110" s="104"/>
      <c r="L110" s="118" t="s">
        <v>53</v>
      </c>
      <c r="M110" s="119"/>
      <c r="N110" s="28"/>
      <c r="O110" s="28"/>
      <c r="P110" s="28"/>
    </row>
    <row r="111" spans="1:19" ht="15">
      <c r="A111" s="7"/>
      <c r="B111" s="2" t="s">
        <v>10</v>
      </c>
      <c r="C111" s="2" t="s">
        <v>10</v>
      </c>
      <c r="D111" s="8" t="s">
        <v>10</v>
      </c>
      <c r="E111" s="19" t="s">
        <v>20</v>
      </c>
      <c r="G111" s="106" t="s">
        <v>59</v>
      </c>
      <c r="H111" s="105"/>
      <c r="I111" s="105"/>
      <c r="J111" s="105"/>
      <c r="K111" s="104"/>
      <c r="L111" s="120">
        <f>IF(E124=0,0,E124/T108)</f>
        <v>0</v>
      </c>
      <c r="M111" s="121"/>
      <c r="N111" s="28"/>
      <c r="O111" s="28"/>
      <c r="P111" s="28"/>
      <c r="Q111" s="15" t="s">
        <v>11</v>
      </c>
      <c r="R111" s="15" t="s">
        <v>28</v>
      </c>
      <c r="S111" s="15" t="s">
        <v>29</v>
      </c>
    </row>
    <row r="112" spans="1:19" ht="15">
      <c r="A112" s="67" t="s">
        <v>12</v>
      </c>
      <c r="B112" s="96">
        <f>IF(Q112=0,"",Q112/E112*100)</f>
      </c>
      <c r="C112" s="69">
        <f>IF(Q112=0,"",R112/Q112*100)</f>
      </c>
      <c r="D112" s="70">
        <f>IF(Q112=0,"",S112/Q112*100)</f>
      </c>
      <c r="E112" s="77">
        <f>E113+E124</f>
        <v>0</v>
      </c>
      <c r="G112" s="106" t="s">
        <v>62</v>
      </c>
      <c r="H112" s="105"/>
      <c r="I112" s="105"/>
      <c r="J112" s="105"/>
      <c r="K112" s="104"/>
      <c r="L112" s="120">
        <f>IF(Q113=0,0,Q113/T108)</f>
        <v>0</v>
      </c>
      <c r="M112" s="121"/>
      <c r="N112" s="28"/>
      <c r="O112" s="28"/>
      <c r="P112" s="28"/>
      <c r="Q112" s="21">
        <f>Q113+Q124</f>
        <v>0</v>
      </c>
      <c r="R112" s="21">
        <f>R113+R124</f>
        <v>0</v>
      </c>
      <c r="S112" s="21">
        <f>S113+S124</f>
        <v>0</v>
      </c>
    </row>
    <row r="113" spans="1:19" ht="15">
      <c r="A113" s="68" t="s">
        <v>5</v>
      </c>
      <c r="B113" s="96">
        <f>IF(Q113=0,"",Q113/E113*100)</f>
      </c>
      <c r="C113" s="69">
        <f>IF(Q113=0,"",R113/Q113*100)</f>
      </c>
      <c r="D113" s="70">
        <f>IF(Q113=0,"",S113/Q113*100)</f>
      </c>
      <c r="E113" s="77">
        <f>SUM(E114:E123)</f>
        <v>0</v>
      </c>
      <c r="G113" s="106" t="s">
        <v>51</v>
      </c>
      <c r="H113" s="105"/>
      <c r="I113" s="105"/>
      <c r="J113" s="105"/>
      <c r="K113" s="104"/>
      <c r="L113" s="114">
        <f>IF(L111=0,0,L111/(K2-K4))</f>
        <v>0</v>
      </c>
      <c r="M113" s="115"/>
      <c r="N113" s="28"/>
      <c r="O113" s="28"/>
      <c r="P113" s="28"/>
      <c r="Q113" s="21">
        <f>SUM(Q114:Q123)</f>
        <v>0</v>
      </c>
      <c r="R113" s="21">
        <f>SUM(R114:R123)</f>
        <v>0</v>
      </c>
      <c r="S113" s="21">
        <f>SUM(S114:S123)</f>
        <v>0</v>
      </c>
    </row>
    <row r="114" spans="1:19" ht="15">
      <c r="A114" s="40">
        <f aca="true" t="shared" si="56" ref="A114:A123">IF(A15="","",A15)</f>
      </c>
      <c r="B114" s="102">
        <f aca="true" t="shared" si="57" ref="B114:B123">IF(Q114=0,0,Q114/E114*100)</f>
        <v>0</v>
      </c>
      <c r="C114" s="113">
        <f aca="true" t="shared" si="58" ref="C114:C123">IF(R114=0,0,R114/Q114*100)</f>
        <v>0</v>
      </c>
      <c r="D114" s="52">
        <f aca="true" t="shared" si="59" ref="D114:D123">IF(S114=0,0,S114/Q114*100)</f>
        <v>0</v>
      </c>
      <c r="E114" s="29">
        <f aca="true" t="shared" si="60" ref="E114:E123">M15+M48+M81</f>
        <v>0</v>
      </c>
      <c r="G114" s="109"/>
      <c r="H114" s="107"/>
      <c r="I114" s="107"/>
      <c r="J114" s="107"/>
      <c r="K114" s="108"/>
      <c r="L114" s="146"/>
      <c r="M114" s="146"/>
      <c r="N114" s="28"/>
      <c r="O114" s="28"/>
      <c r="P114" s="28"/>
      <c r="Q114" s="13">
        <f aca="true" t="shared" si="61" ref="Q114:Q123">O15+O48+O81</f>
        <v>0</v>
      </c>
      <c r="R114" s="13">
        <f aca="true" t="shared" si="62" ref="R114:R123">P15+P48+P81</f>
        <v>0</v>
      </c>
      <c r="S114" s="13">
        <f aca="true" t="shared" si="63" ref="S114:S123">Q15+Q48+Q81</f>
        <v>0</v>
      </c>
    </row>
    <row r="115" spans="1:19" ht="14.25">
      <c r="A115" s="40">
        <f t="shared" si="56"/>
      </c>
      <c r="B115" s="102">
        <f t="shared" si="57"/>
        <v>0</v>
      </c>
      <c r="C115" s="113">
        <f t="shared" si="58"/>
        <v>0</v>
      </c>
      <c r="D115" s="52">
        <f t="shared" si="59"/>
        <v>0</v>
      </c>
      <c r="E115" s="29">
        <f t="shared" si="60"/>
        <v>0</v>
      </c>
      <c r="M115" s="28"/>
      <c r="N115" s="28"/>
      <c r="O115" s="28"/>
      <c r="P115" s="28"/>
      <c r="Q115" s="13">
        <f t="shared" si="61"/>
        <v>0</v>
      </c>
      <c r="R115" s="13">
        <f t="shared" si="62"/>
        <v>0</v>
      </c>
      <c r="S115" s="13">
        <f t="shared" si="63"/>
        <v>0</v>
      </c>
    </row>
    <row r="116" spans="1:19" ht="14.25">
      <c r="A116" s="40">
        <f t="shared" si="56"/>
      </c>
      <c r="B116" s="102">
        <f t="shared" si="57"/>
        <v>0</v>
      </c>
      <c r="C116" s="113">
        <f t="shared" si="58"/>
        <v>0</v>
      </c>
      <c r="D116" s="52">
        <f t="shared" si="59"/>
        <v>0</v>
      </c>
      <c r="E116" s="29">
        <f t="shared" si="60"/>
        <v>0</v>
      </c>
      <c r="M116" s="28"/>
      <c r="N116" s="28"/>
      <c r="O116" s="28"/>
      <c r="P116" s="28"/>
      <c r="Q116" s="13">
        <f t="shared" si="61"/>
        <v>0</v>
      </c>
      <c r="R116" s="13">
        <f t="shared" si="62"/>
        <v>0</v>
      </c>
      <c r="S116" s="13">
        <f t="shared" si="63"/>
        <v>0</v>
      </c>
    </row>
    <row r="117" spans="1:19" ht="14.25">
      <c r="A117" s="40">
        <f t="shared" si="56"/>
      </c>
      <c r="B117" s="102">
        <f t="shared" si="57"/>
        <v>0</v>
      </c>
      <c r="C117" s="113">
        <f t="shared" si="58"/>
        <v>0</v>
      </c>
      <c r="D117" s="52">
        <f t="shared" si="59"/>
        <v>0</v>
      </c>
      <c r="E117" s="29">
        <f t="shared" si="60"/>
        <v>0</v>
      </c>
      <c r="M117" s="28"/>
      <c r="N117" s="28"/>
      <c r="O117" s="28"/>
      <c r="P117" s="28"/>
      <c r="Q117" s="13">
        <f t="shared" si="61"/>
        <v>0</v>
      </c>
      <c r="R117" s="13">
        <f t="shared" si="62"/>
        <v>0</v>
      </c>
      <c r="S117" s="13">
        <f t="shared" si="63"/>
        <v>0</v>
      </c>
    </row>
    <row r="118" spans="1:19" ht="14.25">
      <c r="A118" s="40">
        <f t="shared" si="56"/>
      </c>
      <c r="B118" s="102">
        <f t="shared" si="57"/>
        <v>0</v>
      </c>
      <c r="C118" s="113">
        <f t="shared" si="58"/>
        <v>0</v>
      </c>
      <c r="D118" s="52">
        <f t="shared" si="59"/>
        <v>0</v>
      </c>
      <c r="E118" s="29">
        <f t="shared" si="60"/>
        <v>0</v>
      </c>
      <c r="M118" s="28"/>
      <c r="N118" s="28"/>
      <c r="O118" s="28"/>
      <c r="P118" s="28"/>
      <c r="Q118" s="13">
        <f t="shared" si="61"/>
        <v>0</v>
      </c>
      <c r="R118" s="13">
        <f t="shared" si="62"/>
        <v>0</v>
      </c>
      <c r="S118" s="13">
        <f t="shared" si="63"/>
        <v>0</v>
      </c>
    </row>
    <row r="119" spans="1:19" ht="14.25">
      <c r="A119" s="40">
        <f t="shared" si="56"/>
      </c>
      <c r="B119" s="102">
        <f t="shared" si="57"/>
        <v>0</v>
      </c>
      <c r="C119" s="113">
        <f t="shared" si="58"/>
        <v>0</v>
      </c>
      <c r="D119" s="52">
        <f t="shared" si="59"/>
        <v>0</v>
      </c>
      <c r="E119" s="29">
        <f t="shared" si="60"/>
        <v>0</v>
      </c>
      <c r="M119" s="28"/>
      <c r="N119" s="28"/>
      <c r="O119" s="28"/>
      <c r="P119" s="28"/>
      <c r="Q119" s="13">
        <f t="shared" si="61"/>
        <v>0</v>
      </c>
      <c r="R119" s="13">
        <f t="shared" si="62"/>
        <v>0</v>
      </c>
      <c r="S119" s="13">
        <f t="shared" si="63"/>
        <v>0</v>
      </c>
    </row>
    <row r="120" spans="1:19" ht="14.25">
      <c r="A120" s="40">
        <f t="shared" si="56"/>
      </c>
      <c r="B120" s="102">
        <f t="shared" si="57"/>
        <v>0</v>
      </c>
      <c r="C120" s="113">
        <f t="shared" si="58"/>
        <v>0</v>
      </c>
      <c r="D120" s="52">
        <f t="shared" si="59"/>
        <v>0</v>
      </c>
      <c r="E120" s="29">
        <f t="shared" si="60"/>
        <v>0</v>
      </c>
      <c r="M120" s="28"/>
      <c r="N120" s="28"/>
      <c r="O120" s="28"/>
      <c r="P120" s="28"/>
      <c r="Q120" s="13">
        <f t="shared" si="61"/>
        <v>0</v>
      </c>
      <c r="R120" s="13">
        <f t="shared" si="62"/>
        <v>0</v>
      </c>
      <c r="S120" s="13">
        <f t="shared" si="63"/>
        <v>0</v>
      </c>
    </row>
    <row r="121" spans="1:19" ht="14.25">
      <c r="A121" s="40">
        <f t="shared" si="56"/>
      </c>
      <c r="B121" s="102">
        <f t="shared" si="57"/>
        <v>0</v>
      </c>
      <c r="C121" s="113">
        <f t="shared" si="58"/>
        <v>0</v>
      </c>
      <c r="D121" s="52">
        <f t="shared" si="59"/>
        <v>0</v>
      </c>
      <c r="E121" s="29">
        <f t="shared" si="60"/>
        <v>0</v>
      </c>
      <c r="M121" s="28"/>
      <c r="N121" s="28"/>
      <c r="O121" s="28"/>
      <c r="P121" s="28"/>
      <c r="Q121" s="13">
        <f t="shared" si="61"/>
        <v>0</v>
      </c>
      <c r="R121" s="13">
        <f t="shared" si="62"/>
        <v>0</v>
      </c>
      <c r="S121" s="13">
        <f t="shared" si="63"/>
        <v>0</v>
      </c>
    </row>
    <row r="122" spans="1:19" ht="14.25">
      <c r="A122" s="40">
        <f t="shared" si="56"/>
      </c>
      <c r="B122" s="102">
        <f t="shared" si="57"/>
        <v>0</v>
      </c>
      <c r="C122" s="113">
        <f t="shared" si="58"/>
        <v>0</v>
      </c>
      <c r="D122" s="52">
        <f t="shared" si="59"/>
        <v>0</v>
      </c>
      <c r="E122" s="29">
        <f t="shared" si="60"/>
        <v>0</v>
      </c>
      <c r="M122" s="28"/>
      <c r="N122" s="28"/>
      <c r="O122" s="28"/>
      <c r="P122" s="28"/>
      <c r="Q122" s="13">
        <f t="shared" si="61"/>
        <v>0</v>
      </c>
      <c r="R122" s="13">
        <f t="shared" si="62"/>
        <v>0</v>
      </c>
      <c r="S122" s="13">
        <f t="shared" si="63"/>
        <v>0</v>
      </c>
    </row>
    <row r="123" spans="1:19" ht="14.25">
      <c r="A123" s="40">
        <f t="shared" si="56"/>
      </c>
      <c r="B123" s="102">
        <f t="shared" si="57"/>
        <v>0</v>
      </c>
      <c r="C123" s="113">
        <f t="shared" si="58"/>
        <v>0</v>
      </c>
      <c r="D123" s="52">
        <f t="shared" si="59"/>
        <v>0</v>
      </c>
      <c r="E123" s="29">
        <f t="shared" si="60"/>
        <v>0</v>
      </c>
      <c r="M123" s="28"/>
      <c r="N123" s="28"/>
      <c r="O123" s="28"/>
      <c r="P123" s="28"/>
      <c r="Q123" s="13">
        <f t="shared" si="61"/>
        <v>0</v>
      </c>
      <c r="R123" s="13">
        <f t="shared" si="62"/>
        <v>0</v>
      </c>
      <c r="S123" s="13">
        <f t="shared" si="63"/>
        <v>0</v>
      </c>
    </row>
    <row r="124" spans="1:19" ht="14.25">
      <c r="A124" s="76" t="s">
        <v>6</v>
      </c>
      <c r="B124" s="96">
        <f>IF(Q124=0,"",Q124/E124*100)</f>
      </c>
      <c r="C124" s="69">
        <f>IF(Q124=0,"",R124/Q124*100)</f>
      </c>
      <c r="D124" s="78">
        <f>IF(Q124=0,"",S124/Q124*100)</f>
      </c>
      <c r="E124" s="77">
        <f>SUM(E125:E135)</f>
        <v>0</v>
      </c>
      <c r="Q124" s="21">
        <f>SUM(Q125:Q135)</f>
        <v>0</v>
      </c>
      <c r="R124" s="21">
        <f>SUM(R125:R135)</f>
        <v>0</v>
      </c>
      <c r="S124" s="21">
        <f>SUM(S125:S135)</f>
        <v>0</v>
      </c>
    </row>
    <row r="125" spans="1:19" ht="14.25">
      <c r="A125" s="40">
        <f aca="true" t="shared" si="64" ref="A125:A135">IF(A26="","",A26)</f>
      </c>
      <c r="B125" s="102">
        <f aca="true" t="shared" si="65" ref="B125:B135">IF(Q125=0,0,Q125/E125*100)</f>
        <v>0</v>
      </c>
      <c r="C125" s="113">
        <f aca="true" t="shared" si="66" ref="C125:C135">IF(R125=0,0,R125/Q125*100)</f>
        <v>0</v>
      </c>
      <c r="D125" s="52">
        <f aca="true" t="shared" si="67" ref="D125:D135">IF(S125=0,0,S125/Q125*100)</f>
        <v>0</v>
      </c>
      <c r="E125" s="29">
        <f aca="true" t="shared" si="68" ref="E125:E135">M26+M59+M92</f>
        <v>0</v>
      </c>
      <c r="Q125" s="13">
        <f aca="true" t="shared" si="69" ref="Q125:Q134">O26+O59+O92</f>
        <v>0</v>
      </c>
      <c r="R125" s="13">
        <f aca="true" t="shared" si="70" ref="R125:R134">P26+P59+P92</f>
        <v>0</v>
      </c>
      <c r="S125" s="13">
        <f aca="true" t="shared" si="71" ref="S125:S134">Q26+Q59+Q92</f>
        <v>0</v>
      </c>
    </row>
    <row r="126" spans="1:19" ht="14.25">
      <c r="A126" s="40">
        <f t="shared" si="64"/>
      </c>
      <c r="B126" s="102">
        <f t="shared" si="65"/>
        <v>0</v>
      </c>
      <c r="C126" s="113">
        <f t="shared" si="66"/>
        <v>0</v>
      </c>
      <c r="D126" s="52">
        <f t="shared" si="67"/>
        <v>0</v>
      </c>
      <c r="E126" s="29">
        <f t="shared" si="68"/>
        <v>0</v>
      </c>
      <c r="Q126" s="13">
        <f t="shared" si="69"/>
        <v>0</v>
      </c>
      <c r="R126" s="13">
        <f t="shared" si="70"/>
        <v>0</v>
      </c>
      <c r="S126" s="13">
        <f t="shared" si="71"/>
        <v>0</v>
      </c>
    </row>
    <row r="127" spans="1:19" ht="14.25">
      <c r="A127" s="40">
        <f t="shared" si="64"/>
      </c>
      <c r="B127" s="102">
        <f t="shared" si="65"/>
        <v>0</v>
      </c>
      <c r="C127" s="113">
        <f t="shared" si="66"/>
        <v>0</v>
      </c>
      <c r="D127" s="52">
        <f t="shared" si="67"/>
        <v>0</v>
      </c>
      <c r="E127" s="29">
        <f t="shared" si="68"/>
        <v>0</v>
      </c>
      <c r="Q127" s="13">
        <f t="shared" si="69"/>
        <v>0</v>
      </c>
      <c r="R127" s="13">
        <f t="shared" si="70"/>
        <v>0</v>
      </c>
      <c r="S127" s="13">
        <f t="shared" si="71"/>
        <v>0</v>
      </c>
    </row>
    <row r="128" spans="1:19" ht="14.25">
      <c r="A128" s="40">
        <f t="shared" si="64"/>
      </c>
      <c r="B128" s="102">
        <f t="shared" si="65"/>
        <v>0</v>
      </c>
      <c r="C128" s="113">
        <f t="shared" si="66"/>
        <v>0</v>
      </c>
      <c r="D128" s="52">
        <f t="shared" si="67"/>
        <v>0</v>
      </c>
      <c r="E128" s="29">
        <f t="shared" si="68"/>
        <v>0</v>
      </c>
      <c r="Q128" s="13">
        <f t="shared" si="69"/>
        <v>0</v>
      </c>
      <c r="R128" s="13">
        <f t="shared" si="70"/>
        <v>0</v>
      </c>
      <c r="S128" s="13">
        <f t="shared" si="71"/>
        <v>0</v>
      </c>
    </row>
    <row r="129" spans="1:19" ht="14.25">
      <c r="A129" s="40">
        <f t="shared" si="64"/>
      </c>
      <c r="B129" s="102">
        <f t="shared" si="65"/>
        <v>0</v>
      </c>
      <c r="C129" s="113">
        <f t="shared" si="66"/>
        <v>0</v>
      </c>
      <c r="D129" s="52">
        <f t="shared" si="67"/>
        <v>0</v>
      </c>
      <c r="E129" s="29">
        <f t="shared" si="68"/>
        <v>0</v>
      </c>
      <c r="Q129" s="13">
        <f t="shared" si="69"/>
        <v>0</v>
      </c>
      <c r="R129" s="13">
        <f t="shared" si="70"/>
        <v>0</v>
      </c>
      <c r="S129" s="13">
        <f t="shared" si="71"/>
        <v>0</v>
      </c>
    </row>
    <row r="130" spans="1:19" ht="14.25">
      <c r="A130" s="40">
        <f t="shared" si="64"/>
      </c>
      <c r="B130" s="102">
        <f t="shared" si="65"/>
        <v>0</v>
      </c>
      <c r="C130" s="113">
        <f t="shared" si="66"/>
        <v>0</v>
      </c>
      <c r="D130" s="52">
        <f t="shared" si="67"/>
        <v>0</v>
      </c>
      <c r="E130" s="29">
        <f t="shared" si="68"/>
        <v>0</v>
      </c>
      <c r="Q130" s="13">
        <f t="shared" si="69"/>
        <v>0</v>
      </c>
      <c r="R130" s="13">
        <f t="shared" si="70"/>
        <v>0</v>
      </c>
      <c r="S130" s="13">
        <f t="shared" si="71"/>
        <v>0</v>
      </c>
    </row>
    <row r="131" spans="1:19" ht="14.25">
      <c r="A131" s="40">
        <f t="shared" si="64"/>
      </c>
      <c r="B131" s="102">
        <f t="shared" si="65"/>
        <v>0</v>
      </c>
      <c r="C131" s="113">
        <f t="shared" si="66"/>
        <v>0</v>
      </c>
      <c r="D131" s="52">
        <f t="shared" si="67"/>
        <v>0</v>
      </c>
      <c r="E131" s="29">
        <f t="shared" si="68"/>
        <v>0</v>
      </c>
      <c r="Q131" s="13">
        <f t="shared" si="69"/>
        <v>0</v>
      </c>
      <c r="R131" s="13">
        <f t="shared" si="70"/>
        <v>0</v>
      </c>
      <c r="S131" s="13">
        <f t="shared" si="71"/>
        <v>0</v>
      </c>
    </row>
    <row r="132" spans="1:19" ht="14.25">
      <c r="A132" s="40">
        <f t="shared" si="64"/>
      </c>
      <c r="B132" s="102">
        <f t="shared" si="65"/>
        <v>0</v>
      </c>
      <c r="C132" s="113">
        <f t="shared" si="66"/>
        <v>0</v>
      </c>
      <c r="D132" s="52">
        <f t="shared" si="67"/>
        <v>0</v>
      </c>
      <c r="E132" s="29">
        <f t="shared" si="68"/>
        <v>0</v>
      </c>
      <c r="Q132" s="13">
        <f t="shared" si="69"/>
        <v>0</v>
      </c>
      <c r="R132" s="13">
        <f t="shared" si="70"/>
        <v>0</v>
      </c>
      <c r="S132" s="13">
        <f t="shared" si="71"/>
        <v>0</v>
      </c>
    </row>
    <row r="133" spans="1:19" ht="14.25">
      <c r="A133" s="40">
        <f t="shared" si="64"/>
      </c>
      <c r="B133" s="102">
        <f t="shared" si="65"/>
        <v>0</v>
      </c>
      <c r="C133" s="113">
        <f t="shared" si="66"/>
        <v>0</v>
      </c>
      <c r="D133" s="52">
        <f t="shared" si="67"/>
        <v>0</v>
      </c>
      <c r="E133" s="29">
        <f t="shared" si="68"/>
        <v>0</v>
      </c>
      <c r="Q133" s="13">
        <f t="shared" si="69"/>
        <v>0</v>
      </c>
      <c r="R133" s="13">
        <f t="shared" si="70"/>
        <v>0</v>
      </c>
      <c r="S133" s="13">
        <f t="shared" si="71"/>
        <v>0</v>
      </c>
    </row>
    <row r="134" spans="1:19" ht="14.25">
      <c r="A134" s="40">
        <f t="shared" si="64"/>
      </c>
      <c r="B134" s="102">
        <f t="shared" si="65"/>
        <v>0</v>
      </c>
      <c r="C134" s="113">
        <f t="shared" si="66"/>
        <v>0</v>
      </c>
      <c r="D134" s="52">
        <f t="shared" si="67"/>
        <v>0</v>
      </c>
      <c r="E134" s="29">
        <f t="shared" si="68"/>
        <v>0</v>
      </c>
      <c r="Q134" s="13">
        <f t="shared" si="69"/>
        <v>0</v>
      </c>
      <c r="R134" s="13">
        <f t="shared" si="70"/>
        <v>0</v>
      </c>
      <c r="S134" s="13">
        <f t="shared" si="71"/>
        <v>0</v>
      </c>
    </row>
    <row r="135" spans="1:5" ht="14.25">
      <c r="A135" s="40">
        <f t="shared" si="64"/>
      </c>
      <c r="B135" s="102">
        <f t="shared" si="65"/>
        <v>0</v>
      </c>
      <c r="C135" s="113">
        <f t="shared" si="66"/>
        <v>0</v>
      </c>
      <c r="D135" s="52">
        <f t="shared" si="67"/>
        <v>0</v>
      </c>
      <c r="E135" s="29">
        <f t="shared" si="68"/>
        <v>0</v>
      </c>
    </row>
  </sheetData>
  <sheetProtection password="E678" sheet="1" objects="1" scenarios="1"/>
  <mergeCells count="348">
    <mergeCell ref="K79:L79"/>
    <mergeCell ref="K80:L80"/>
    <mergeCell ref="L114:M114"/>
    <mergeCell ref="L110:M110"/>
    <mergeCell ref="L111:M111"/>
    <mergeCell ref="L112:M112"/>
    <mergeCell ref="L113:M113"/>
    <mergeCell ref="K91:L91"/>
    <mergeCell ref="K101:L101"/>
    <mergeCell ref="K102:L102"/>
    <mergeCell ref="K1:M1"/>
    <mergeCell ref="I39:J39"/>
    <mergeCell ref="I6:J6"/>
    <mergeCell ref="I72:J72"/>
    <mergeCell ref="K66:L66"/>
    <mergeCell ref="K67:L67"/>
    <mergeCell ref="K68:L68"/>
    <mergeCell ref="K69:L69"/>
    <mergeCell ref="K63:L63"/>
    <mergeCell ref="K52:L52"/>
    <mergeCell ref="I77:J77"/>
    <mergeCell ref="I78:J78"/>
    <mergeCell ref="K77:L77"/>
    <mergeCell ref="I67:J67"/>
    <mergeCell ref="I68:J68"/>
    <mergeCell ref="K78:L78"/>
    <mergeCell ref="E77:F77"/>
    <mergeCell ref="E78:F78"/>
    <mergeCell ref="G77:H77"/>
    <mergeCell ref="G78:H78"/>
    <mergeCell ref="G79:H79"/>
    <mergeCell ref="G80:H80"/>
    <mergeCell ref="G91:H91"/>
    <mergeCell ref="I79:J79"/>
    <mergeCell ref="I80:J80"/>
    <mergeCell ref="I91:J91"/>
    <mergeCell ref="I90:J90"/>
    <mergeCell ref="I89:J89"/>
    <mergeCell ref="E91:F91"/>
    <mergeCell ref="K96:L96"/>
    <mergeCell ref="K97:L97"/>
    <mergeCell ref="K98:L98"/>
    <mergeCell ref="G95:H95"/>
    <mergeCell ref="G96:H96"/>
    <mergeCell ref="G97:H97"/>
    <mergeCell ref="G98:H98"/>
    <mergeCell ref="E95:F95"/>
    <mergeCell ref="E96:F96"/>
    <mergeCell ref="K100:L100"/>
    <mergeCell ref="I101:J101"/>
    <mergeCell ref="K99:L99"/>
    <mergeCell ref="K92:L92"/>
    <mergeCell ref="K93:L93"/>
    <mergeCell ref="K94:L94"/>
    <mergeCell ref="K95:L95"/>
    <mergeCell ref="I102:J102"/>
    <mergeCell ref="I95:J95"/>
    <mergeCell ref="I96:J96"/>
    <mergeCell ref="I97:J97"/>
    <mergeCell ref="I98:J98"/>
    <mergeCell ref="I99:J99"/>
    <mergeCell ref="I100:J100"/>
    <mergeCell ref="G99:H99"/>
    <mergeCell ref="G100:H100"/>
    <mergeCell ref="G101:H101"/>
    <mergeCell ref="G102:H102"/>
    <mergeCell ref="E99:F99"/>
    <mergeCell ref="E100:F100"/>
    <mergeCell ref="E101:F101"/>
    <mergeCell ref="E102:F102"/>
    <mergeCell ref="E97:F97"/>
    <mergeCell ref="E98:F98"/>
    <mergeCell ref="K90:L90"/>
    <mergeCell ref="E92:F92"/>
    <mergeCell ref="E93:F93"/>
    <mergeCell ref="E94:F94"/>
    <mergeCell ref="G92:H92"/>
    <mergeCell ref="G93:H93"/>
    <mergeCell ref="G94:H94"/>
    <mergeCell ref="I92:J92"/>
    <mergeCell ref="I93:J93"/>
    <mergeCell ref="I94:J94"/>
    <mergeCell ref="K81:L81"/>
    <mergeCell ref="K82:L82"/>
    <mergeCell ref="K83:L83"/>
    <mergeCell ref="K84:L84"/>
    <mergeCell ref="K85:L85"/>
    <mergeCell ref="K86:L86"/>
    <mergeCell ref="K87:L87"/>
    <mergeCell ref="K88:L88"/>
    <mergeCell ref="K89:L89"/>
    <mergeCell ref="G90:H90"/>
    <mergeCell ref="I81:J81"/>
    <mergeCell ref="I82:J82"/>
    <mergeCell ref="I83:J83"/>
    <mergeCell ref="I84:J84"/>
    <mergeCell ref="I85:J85"/>
    <mergeCell ref="I86:J86"/>
    <mergeCell ref="I87:J87"/>
    <mergeCell ref="I88:J88"/>
    <mergeCell ref="E90:F9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E86:F86"/>
    <mergeCell ref="E87:F87"/>
    <mergeCell ref="E88:F88"/>
    <mergeCell ref="E89:F89"/>
    <mergeCell ref="E82:F82"/>
    <mergeCell ref="E83:F83"/>
    <mergeCell ref="E84:F84"/>
    <mergeCell ref="E85:F85"/>
    <mergeCell ref="G44:H44"/>
    <mergeCell ref="I44:J44"/>
    <mergeCell ref="K44:L44"/>
    <mergeCell ref="E45:F45"/>
    <mergeCell ref="G45:H45"/>
    <mergeCell ref="I45:J45"/>
    <mergeCell ref="K45:L45"/>
    <mergeCell ref="K58:L58"/>
    <mergeCell ref="K59:L59"/>
    <mergeCell ref="K62:L62"/>
    <mergeCell ref="K54:L54"/>
    <mergeCell ref="K55:L55"/>
    <mergeCell ref="K56:L56"/>
    <mergeCell ref="I64:J64"/>
    <mergeCell ref="I65:J65"/>
    <mergeCell ref="K60:L60"/>
    <mergeCell ref="K65:L65"/>
    <mergeCell ref="K61:L61"/>
    <mergeCell ref="K64:L64"/>
    <mergeCell ref="K47:L47"/>
    <mergeCell ref="K48:L48"/>
    <mergeCell ref="K49:L49"/>
    <mergeCell ref="I69:J69"/>
    <mergeCell ref="I59:J59"/>
    <mergeCell ref="I60:J60"/>
    <mergeCell ref="I66:J66"/>
    <mergeCell ref="I61:J61"/>
    <mergeCell ref="I62:J62"/>
    <mergeCell ref="I63:J63"/>
    <mergeCell ref="K50:L50"/>
    <mergeCell ref="K51:L51"/>
    <mergeCell ref="K53:L53"/>
    <mergeCell ref="I58:J58"/>
    <mergeCell ref="I50:J50"/>
    <mergeCell ref="I51:J51"/>
    <mergeCell ref="I52:J52"/>
    <mergeCell ref="I53:J53"/>
    <mergeCell ref="K57:L57"/>
    <mergeCell ref="I54:J54"/>
    <mergeCell ref="I55:J55"/>
    <mergeCell ref="I56:J56"/>
    <mergeCell ref="I57:J57"/>
    <mergeCell ref="I46:J46"/>
    <mergeCell ref="I47:J47"/>
    <mergeCell ref="I48:J48"/>
    <mergeCell ref="I49:J49"/>
    <mergeCell ref="G66:H66"/>
    <mergeCell ref="G67:H67"/>
    <mergeCell ref="G68:H68"/>
    <mergeCell ref="G69:H69"/>
    <mergeCell ref="G62:H62"/>
    <mergeCell ref="G63:H63"/>
    <mergeCell ref="G64:H64"/>
    <mergeCell ref="G65:H65"/>
    <mergeCell ref="G58:H58"/>
    <mergeCell ref="G59:H59"/>
    <mergeCell ref="G61:H61"/>
    <mergeCell ref="G60:H60"/>
    <mergeCell ref="G56:H56"/>
    <mergeCell ref="G57:H57"/>
    <mergeCell ref="G49:H49"/>
    <mergeCell ref="G50:H50"/>
    <mergeCell ref="E69:F69"/>
    <mergeCell ref="E65:F65"/>
    <mergeCell ref="G46:H46"/>
    <mergeCell ref="G47:H47"/>
    <mergeCell ref="G48:H48"/>
    <mergeCell ref="G51:H51"/>
    <mergeCell ref="G52:H52"/>
    <mergeCell ref="G53:H53"/>
    <mergeCell ref="G54:H54"/>
    <mergeCell ref="G55:H55"/>
    <mergeCell ref="E64:F64"/>
    <mergeCell ref="E66:F66"/>
    <mergeCell ref="E67:F67"/>
    <mergeCell ref="E68:F68"/>
    <mergeCell ref="E60:F60"/>
    <mergeCell ref="E61:F61"/>
    <mergeCell ref="E62:F62"/>
    <mergeCell ref="E63:F63"/>
    <mergeCell ref="E57:F57"/>
    <mergeCell ref="E50:F50"/>
    <mergeCell ref="E58:F58"/>
    <mergeCell ref="E59:F59"/>
    <mergeCell ref="E53:F53"/>
    <mergeCell ref="E54:F54"/>
    <mergeCell ref="E55:F55"/>
    <mergeCell ref="E56:F56"/>
    <mergeCell ref="E48:F48"/>
    <mergeCell ref="E49:F49"/>
    <mergeCell ref="E51:F51"/>
    <mergeCell ref="E52:F52"/>
    <mergeCell ref="E11:F11"/>
    <mergeCell ref="G11:H11"/>
    <mergeCell ref="I11:J11"/>
    <mergeCell ref="K11:L11"/>
    <mergeCell ref="K34:L34"/>
    <mergeCell ref="K35:L35"/>
    <mergeCell ref="K36:L36"/>
    <mergeCell ref="K29:L29"/>
    <mergeCell ref="K30:L30"/>
    <mergeCell ref="K31:L31"/>
    <mergeCell ref="K32:L32"/>
    <mergeCell ref="K33:L33"/>
    <mergeCell ref="K25:L25"/>
    <mergeCell ref="K26:L26"/>
    <mergeCell ref="K27:L27"/>
    <mergeCell ref="K28:L28"/>
    <mergeCell ref="K21:L21"/>
    <mergeCell ref="K22:L22"/>
    <mergeCell ref="K23:L23"/>
    <mergeCell ref="K24:L24"/>
    <mergeCell ref="I36:J36"/>
    <mergeCell ref="I33:J33"/>
    <mergeCell ref="K13:L13"/>
    <mergeCell ref="K14:L14"/>
    <mergeCell ref="K15:L15"/>
    <mergeCell ref="K16:L16"/>
    <mergeCell ref="K17:L17"/>
    <mergeCell ref="K18:L18"/>
    <mergeCell ref="K19:L19"/>
    <mergeCell ref="K20:L20"/>
    <mergeCell ref="I31:J31"/>
    <mergeCell ref="I32:J32"/>
    <mergeCell ref="I34:J34"/>
    <mergeCell ref="I35:J35"/>
    <mergeCell ref="I27:J27"/>
    <mergeCell ref="I28:J28"/>
    <mergeCell ref="I29:J29"/>
    <mergeCell ref="I30:J30"/>
    <mergeCell ref="I23:J23"/>
    <mergeCell ref="I24:J24"/>
    <mergeCell ref="I25:J25"/>
    <mergeCell ref="I26:J26"/>
    <mergeCell ref="I19:J19"/>
    <mergeCell ref="I20:J20"/>
    <mergeCell ref="I21:J21"/>
    <mergeCell ref="I22:J22"/>
    <mergeCell ref="G35:H35"/>
    <mergeCell ref="G36:H36"/>
    <mergeCell ref="G28:H28"/>
    <mergeCell ref="G30:H30"/>
    <mergeCell ref="G31:H31"/>
    <mergeCell ref="G32:H32"/>
    <mergeCell ref="G33:H33"/>
    <mergeCell ref="G19:H19"/>
    <mergeCell ref="G20:H20"/>
    <mergeCell ref="G21:H21"/>
    <mergeCell ref="G22:H22"/>
    <mergeCell ref="E35:F35"/>
    <mergeCell ref="E36:F36"/>
    <mergeCell ref="E32:F32"/>
    <mergeCell ref="G23:H23"/>
    <mergeCell ref="G24:H24"/>
    <mergeCell ref="G25:H25"/>
    <mergeCell ref="G26:H26"/>
    <mergeCell ref="G27:H27"/>
    <mergeCell ref="G29:H29"/>
    <mergeCell ref="G34:H34"/>
    <mergeCell ref="E30:F30"/>
    <mergeCell ref="E31:F31"/>
    <mergeCell ref="E33:F33"/>
    <mergeCell ref="E34:F34"/>
    <mergeCell ref="E26:F26"/>
    <mergeCell ref="E27:F27"/>
    <mergeCell ref="E28:F28"/>
    <mergeCell ref="E29:F29"/>
    <mergeCell ref="E22:F22"/>
    <mergeCell ref="E23:F23"/>
    <mergeCell ref="E24:F24"/>
    <mergeCell ref="E25:F25"/>
    <mergeCell ref="E19:F19"/>
    <mergeCell ref="E20:F20"/>
    <mergeCell ref="E17:F17"/>
    <mergeCell ref="E21:F21"/>
    <mergeCell ref="I16:J16"/>
    <mergeCell ref="E18:F18"/>
    <mergeCell ref="G16:H16"/>
    <mergeCell ref="G17:H17"/>
    <mergeCell ref="G18:H18"/>
    <mergeCell ref="I17:J17"/>
    <mergeCell ref="I18:J18"/>
    <mergeCell ref="E16:F16"/>
    <mergeCell ref="E12:F12"/>
    <mergeCell ref="G12:H12"/>
    <mergeCell ref="I12:J12"/>
    <mergeCell ref="I15:J15"/>
    <mergeCell ref="I13:J13"/>
    <mergeCell ref="I14:J14"/>
    <mergeCell ref="E15:F15"/>
    <mergeCell ref="K12:L12"/>
    <mergeCell ref="G15:H15"/>
    <mergeCell ref="K3:L3"/>
    <mergeCell ref="B8:D8"/>
    <mergeCell ref="E13:F13"/>
    <mergeCell ref="E14:F14"/>
    <mergeCell ref="G13:H13"/>
    <mergeCell ref="G14:H14"/>
    <mergeCell ref="E9:F9"/>
    <mergeCell ref="G9:H9"/>
    <mergeCell ref="I9:J9"/>
    <mergeCell ref="K9:L9"/>
    <mergeCell ref="B1:E1"/>
    <mergeCell ref="B2:E2"/>
    <mergeCell ref="B3:C3"/>
    <mergeCell ref="D3:E3"/>
    <mergeCell ref="E8:L8"/>
    <mergeCell ref="K2:L2"/>
    <mergeCell ref="B4:C4"/>
    <mergeCell ref="K4:L4"/>
    <mergeCell ref="E46:F46"/>
    <mergeCell ref="E47:F47"/>
    <mergeCell ref="E44:F44"/>
    <mergeCell ref="B41:D41"/>
    <mergeCell ref="E41:L41"/>
    <mergeCell ref="E42:F42"/>
    <mergeCell ref="G42:H42"/>
    <mergeCell ref="I42:J42"/>
    <mergeCell ref="K42:L42"/>
    <mergeCell ref="K46:L46"/>
    <mergeCell ref="B109:D109"/>
    <mergeCell ref="B74:D74"/>
    <mergeCell ref="K75:L75"/>
    <mergeCell ref="E79:F79"/>
    <mergeCell ref="E80:F80"/>
    <mergeCell ref="E81:F81"/>
    <mergeCell ref="E75:F75"/>
    <mergeCell ref="G75:H75"/>
    <mergeCell ref="I75:J75"/>
    <mergeCell ref="E74:L74"/>
  </mergeCells>
  <printOptions/>
  <pageMargins left="0.56" right="0.65" top="0.9" bottom="0.59" header="0.4921259845" footer="0.4921259845"/>
  <pageSetup fitToHeight="0" fitToWidth="1" horizontalDpi="600" verticalDpi="600" orientation="landscape" scale="75" r:id="rId1"/>
  <headerFooter alignWithMargins="0">
    <oddHeader>&amp;C&amp;"Arial,Gras"&amp;16Aliments servis aux génisses et taures laitières pour une période d'un an</oddHeader>
    <oddFooter>&amp;LPar : Alain Fournier, agr., M.Sc. et Brigitte Duval, agr.
MAPAQ - Centre-du-Québec
janvier 2005&amp;R&amp;P de &amp;N</oddFooter>
  </headerFooter>
  <rowBreaks count="3" manualBreakCount="3">
    <brk id="37" max="12" man="1"/>
    <brk id="70" max="12" man="1"/>
    <brk id="10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MAPAQ DRCQ 17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MAPAQ</dc:creator>
  <cp:keywords/>
  <dc:description/>
  <cp:lastModifiedBy>Julie Lemieux</cp:lastModifiedBy>
  <cp:lastPrinted>2005-01-14T20:13:56Z</cp:lastPrinted>
  <dcterms:created xsi:type="dcterms:W3CDTF">2003-06-18T17:09:42Z</dcterms:created>
  <dcterms:modified xsi:type="dcterms:W3CDTF">2005-01-17T12:51:06Z</dcterms:modified>
  <cp:category/>
  <cp:version/>
  <cp:contentType/>
  <cp:contentStatus/>
</cp:coreProperties>
</file>